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codeName="{7A2D7E96-6E34-419A-AE5F-296B3A7E7977}"/>
  <workbookPr/>
  <mc:AlternateContent xmlns:mc="http://schemas.openxmlformats.org/markup-compatibility/2006">
    <mc:Choice Requires="x15">
      <x15ac:absPath xmlns:x15ac="http://schemas.microsoft.com/office/spreadsheetml/2010/11/ac" url="D:\Kinerja Nuris 23-24_2\1. RPS 23-24_2\"/>
    </mc:Choice>
  </mc:AlternateContent>
  <bookViews>
    <workbookView xWindow="0" yWindow="0" windowWidth="20490" windowHeight="7650" activeTab="1"/>
  </bookViews>
  <sheets>
    <sheet name="Persiapan" sheetId="1" r:id="rId1"/>
    <sheet name="RPS" sheetId="2" r:id="rId2"/>
    <sheet name="data" sheetId="3" state="hidden" r:id="rId3"/>
  </sheets>
  <definedNames>
    <definedName name="_xlnm._FilterDatabase" localSheetId="1" hidden="1">RPS!$N$14:$N$98</definedName>
    <definedName name="Buka">#REF!</definedName>
    <definedName name="jurnal">#REF!</definedName>
    <definedName name="siap_RPS">#REF!</definedName>
    <definedName name="Tampilan_Compact">#REF!</definedName>
  </definedNames>
  <calcPr calcId="162913"/>
  <extLst>
    <ext uri="GoogleSheetsCustomDataVersion1">
      <go:sheetsCustomData xmlns:go="http://customooxmlschemas.google.com/" r:id="rId8" roundtripDataSignature="AMtx7mhST9QFBDjWXQsRJCU9eeLRFHrEOQ=="/>
    </ext>
  </extLst>
</workbook>
</file>

<file path=xl/calcChain.xml><?xml version="1.0" encoding="utf-8"?>
<calcChain xmlns="http://schemas.openxmlformats.org/spreadsheetml/2006/main">
  <c r="D35" i="3" l="1"/>
  <c r="D34" i="3"/>
  <c r="D33" i="3"/>
  <c r="D32" i="3"/>
  <c r="D31" i="3"/>
  <c r="B29" i="3"/>
  <c r="B28" i="3"/>
  <c r="N91" i="2"/>
  <c r="M91" i="2"/>
  <c r="N90" i="2"/>
  <c r="M90" i="2"/>
  <c r="N89" i="2"/>
  <c r="M89" i="2"/>
  <c r="N88" i="2"/>
  <c r="M88" i="2"/>
  <c r="N87" i="2"/>
  <c r="M87" i="2"/>
  <c r="N86" i="2"/>
  <c r="M86" i="2"/>
  <c r="N85" i="2"/>
  <c r="M85" i="2"/>
  <c r="N84" i="2"/>
  <c r="M84" i="2"/>
  <c r="N83" i="2"/>
  <c r="M83" i="2"/>
  <c r="N82" i="2"/>
  <c r="M82" i="2"/>
  <c r="N81" i="2"/>
  <c r="M81" i="2"/>
  <c r="N80" i="2"/>
  <c r="M80" i="2"/>
  <c r="N79" i="2"/>
  <c r="M79" i="2"/>
  <c r="N78" i="2"/>
  <c r="M78" i="2"/>
  <c r="N77" i="2"/>
  <c r="M77" i="2"/>
  <c r="N76" i="2"/>
  <c r="M76" i="2"/>
  <c r="N75" i="2"/>
  <c r="M75" i="2"/>
  <c r="N74" i="2"/>
  <c r="M74" i="2"/>
  <c r="N73" i="2"/>
  <c r="M73" i="2"/>
  <c r="N72" i="2"/>
  <c r="M72" i="2"/>
  <c r="N71" i="2"/>
  <c r="M71" i="2"/>
  <c r="N70" i="2"/>
  <c r="M70" i="2"/>
  <c r="N69" i="2"/>
  <c r="M69" i="2"/>
  <c r="N68" i="2"/>
  <c r="M68" i="2"/>
  <c r="N67" i="2"/>
  <c r="M67" i="2"/>
  <c r="N66" i="2"/>
  <c r="M66" i="2"/>
  <c r="N65" i="2"/>
  <c r="M65" i="2"/>
  <c r="N64" i="2"/>
  <c r="M64" i="2"/>
  <c r="N63" i="2"/>
  <c r="M63" i="2"/>
  <c r="N62" i="2"/>
  <c r="M62" i="2"/>
  <c r="N61" i="2"/>
  <c r="M61" i="2"/>
  <c r="N60" i="2"/>
  <c r="M60" i="2"/>
  <c r="N59" i="2"/>
  <c r="M59" i="2"/>
  <c r="N58" i="2"/>
  <c r="M58" i="2"/>
  <c r="N57" i="2"/>
  <c r="M57" i="2"/>
  <c r="N56" i="2"/>
  <c r="M56" i="2"/>
  <c r="N55" i="2"/>
  <c r="M55" i="2"/>
  <c r="N54" i="2"/>
  <c r="M54" i="2"/>
  <c r="N53" i="2"/>
  <c r="M53" i="2"/>
  <c r="N52" i="2"/>
  <c r="M52" i="2"/>
  <c r="N51" i="2"/>
  <c r="M51" i="2"/>
  <c r="N50" i="2"/>
  <c r="M50" i="2"/>
  <c r="N49" i="2"/>
  <c r="M49" i="2"/>
  <c r="N48" i="2"/>
  <c r="M48" i="2"/>
  <c r="N47" i="2"/>
  <c r="M47" i="2"/>
  <c r="N46" i="2"/>
  <c r="M46" i="2"/>
  <c r="N45" i="2"/>
  <c r="M45" i="2"/>
  <c r="N44" i="2"/>
  <c r="M44" i="2"/>
  <c r="N43" i="2"/>
  <c r="M43" i="2"/>
  <c r="N42" i="2"/>
  <c r="M42" i="2"/>
  <c r="N41" i="2"/>
  <c r="M41" i="2"/>
  <c r="N40" i="2"/>
  <c r="M40" i="2"/>
  <c r="N39" i="2"/>
  <c r="M39" i="2"/>
  <c r="N38" i="2"/>
  <c r="M38" i="2"/>
  <c r="N37" i="2"/>
  <c r="M37" i="2"/>
  <c r="N36" i="2"/>
  <c r="M36" i="2"/>
  <c r="N35" i="2"/>
  <c r="M35" i="2"/>
  <c r="N34" i="2"/>
  <c r="M34" i="2"/>
  <c r="N33" i="2"/>
  <c r="M33" i="2"/>
  <c r="N32" i="2"/>
  <c r="M32" i="2"/>
  <c r="N31" i="2"/>
  <c r="M31" i="2"/>
  <c r="N30" i="2"/>
  <c r="M30" i="2"/>
  <c r="N29" i="2"/>
  <c r="M29" i="2"/>
  <c r="N28" i="2"/>
  <c r="M28" i="2"/>
  <c r="N27" i="2"/>
  <c r="M27" i="2"/>
  <c r="N26" i="2"/>
  <c r="M26" i="2"/>
  <c r="N25" i="2"/>
  <c r="M25" i="2"/>
  <c r="M24" i="2"/>
  <c r="N23" i="2"/>
  <c r="M23" i="2"/>
  <c r="N22" i="2"/>
  <c r="M22" i="2"/>
  <c r="M21" i="2"/>
  <c r="N20" i="2"/>
  <c r="M20" i="2"/>
  <c r="N19" i="2"/>
  <c r="M19" i="2"/>
  <c r="N18" i="2"/>
  <c r="M18" i="2"/>
  <c r="N17" i="2"/>
  <c r="M17" i="2"/>
  <c r="N16" i="2"/>
  <c r="M16" i="2"/>
  <c r="N15" i="2"/>
  <c r="M15" i="2"/>
  <c r="J10" i="1"/>
  <c r="J9" i="1"/>
  <c r="J8" i="1"/>
  <c r="I6" i="1"/>
  <c r="I11" i="1" l="1"/>
  <c r="J11" i="1" l="1"/>
  <c r="J13" i="1" s="1"/>
  <c r="J14" i="1" s="1"/>
  <c r="I12" i="1"/>
  <c r="I14" i="1"/>
  <c r="J15" i="1" l="1"/>
</calcChain>
</file>

<file path=xl/comments1.xml><?xml version="1.0" encoding="utf-8"?>
<comments xmlns="http://schemas.openxmlformats.org/spreadsheetml/2006/main">
  <authors>
    <author/>
  </authors>
  <commentList>
    <comment ref="D19" authorId="0" shapeId="0">
      <text>
        <r>
          <rPr>
            <sz val="11"/>
            <color theme="1"/>
            <rFont val="Calibri"/>
            <scheme val="minor"/>
          </rPr>
          <t>======
ID#AAAAjENLKpw
Anas T    (2022-10-29 04:30:45)
Isikan hanya angka  saja (dari 4 s/d 50)</t>
        </r>
      </text>
    </comment>
  </commentList>
  <extLst>
    <ext xmlns:r="http://schemas.openxmlformats.org/officeDocument/2006/relationships" uri="GoogleSheetsCustomDataVersion1">
      <go:sheetsCustomData xmlns:go="http://customooxmlschemas.google.com/" r:id="rId1" roundtripDataSignature="AMtx7mhlN+YmzSFZubdll2rbAYm7dHUJgA=="/>
    </ext>
  </extLst>
</comments>
</file>

<file path=xl/sharedStrings.xml><?xml version="1.0" encoding="utf-8"?>
<sst xmlns="http://schemas.openxmlformats.org/spreadsheetml/2006/main" count="529" uniqueCount="340">
  <si>
    <r>
      <rPr>
        <b/>
        <sz val="16"/>
        <color theme="1"/>
        <rFont val="Calibri"/>
      </rPr>
      <t>APLIKASI PENYUSUNAN RPS -</t>
    </r>
    <r>
      <rPr>
        <b/>
        <sz val="16"/>
        <color rgb="FFFF0000"/>
        <rFont val="Calibri"/>
      </rPr>
      <t xml:space="preserve"> 0.1a</t>
    </r>
  </si>
  <si>
    <t>Baris ke</t>
  </si>
  <si>
    <t>Perguruan Tinggi  :</t>
  </si>
  <si>
    <t>Jml TM</t>
  </si>
  <si>
    <t>Fakultas                    :</t>
  </si>
  <si>
    <t>Program Studi        :</t>
  </si>
  <si>
    <t>PRODI D-3 KEPERAWATAN</t>
  </si>
  <si>
    <t>Baris awal kolom</t>
  </si>
  <si>
    <t>Mata Kuliah             :</t>
  </si>
  <si>
    <t>Etika Keperawatan Dan Hukum Kesehatan</t>
  </si>
  <si>
    <t>Baris Bahan Kajian</t>
  </si>
  <si>
    <t>Kode Mata Kuliah :</t>
  </si>
  <si>
    <t>Baris Materi</t>
  </si>
  <si>
    <t>Rumpun MK             :</t>
  </si>
  <si>
    <t>MKD (Mata Kuliah Dasar)</t>
  </si>
  <si>
    <t>i awal</t>
  </si>
  <si>
    <t>Jumlah sks               :</t>
  </si>
  <si>
    <t>2 sks (K=2, S=0, P=0)</t>
  </si>
  <si>
    <t>Semester                 :</t>
  </si>
  <si>
    <t>I</t>
  </si>
  <si>
    <t>start UTS</t>
  </si>
  <si>
    <t>Penyusun RPS        :</t>
  </si>
  <si>
    <t>i akhir</t>
  </si>
  <si>
    <t>Ketua Prodi             :</t>
  </si>
  <si>
    <t>Akhir baris</t>
  </si>
  <si>
    <t>Tgl Penyusunan     :</t>
  </si>
  <si>
    <t>Tgl Pengesahan     :</t>
  </si>
  <si>
    <t>Jml tatap muka      :</t>
  </si>
  <si>
    <t>Sudah Buat RPS ?</t>
  </si>
  <si>
    <t>(diluar UTS/UAS)</t>
  </si>
  <si>
    <t>(nol berarti blm)</t>
  </si>
  <si>
    <t>Catatan:</t>
  </si>
  <si>
    <t>Capaian Pembelajaran Lulusan PRODI (CPL-PRODI) adalah kemampuan yang dimiliki oleh setiap lulusan PRODI yang merupakan internalisasi dari sikap, penguasaan pengetahuan dan keterampilan sesuai dengan jenjang prodinya yang diperoleh melalui proses pembelajaran.</t>
  </si>
  <si>
    <t>CPL yang dibebankan pada mata kuliah adalah beberapa capaian pembelajaran lulusan program studi (CPL-PRODI) yang digunakan untuk pembentukan/pengembangan sebuah mata kuliah yang terdiri dari aspek sikap, ketrampilan umum, ketrampilan khusus dan pengetahuan.</t>
  </si>
  <si>
    <t xml:space="preserve"> CP Mata Kuliah (CPMK) adalah kemampuan yang dijabarkan secara spesifik dari CPL yang dibebankan pada mata kuliah, dan bersifat spesifik terhadap bahan kajian atau materi pembelajaran mata kuliah tersebut.</t>
  </si>
  <si>
    <t>Sub-CP Mata Kuliah (Sub-CPMK) adalah kemampuan yang dijabarkan secara spesifik dari CPMK yang dapat dikukur atau diamati dan merupakan kemampuan akhir yang direncanakan pada tiap tahap pembelajaran, dan bersifat spesifik terhadap materi pembelajaran mata kuliah tersebut.</t>
  </si>
  <si>
    <t xml:space="preserve"> Indikator penilaian kemampuan dalam proses maupun hasil belajar mahasiswa adalah pernyataan spesifik dan terukur yang mengidentifikasi kemampuan atau kinerja hasil belajar mahasiswa yang disertai bukti-bukti.</t>
  </si>
  <si>
    <t xml:space="preserve"> Kriteria Penilaian adalah patokan yang digunakan sebagai ukuran atau tolok ukur ketercapaian pembelajaran dalam penilaian berdasarkan indikator-indikator yang telah ditetapkan. Kreteria penilaian merupakan pedoman bagi penilai agar penilaian konsisten dan tidak bias. Kreteria dapat berupa kuantitatif ataupun kualitatif.</t>
  </si>
  <si>
    <t xml:space="preserve"> Teknik penilaian: tes dan non-tes</t>
  </si>
  <si>
    <t>Bentuk pembelajaran: Kuliah, Responsi, Tutorial, Seminar atau yang setara, Praktikum, Praktik Studio, Praktik Bengkel, Praktik lapangan, Penelitian, Pengabdian Kepada Masyarakat dan/atau bentuk pembelajaran lain yang setara.</t>
  </si>
  <si>
    <r>
      <rPr>
        <sz val="10"/>
        <color theme="1"/>
        <rFont val="Times New Roman"/>
      </rPr>
      <t xml:space="preserve">Metode Pembelajaran : </t>
    </r>
    <r>
      <rPr>
        <i/>
        <sz val="10"/>
        <color rgb="FF000000"/>
        <rFont val="Times New Roman"/>
      </rPr>
      <t>Small Group Discussion, Role-Play &amp; Simulation, Discovery Learning, Self-Directed Learning, Cooperative Learning, Contextual Learning, Project Based Learning</t>
    </r>
    <r>
      <rPr>
        <sz val="10"/>
        <color rgb="FF000000"/>
        <rFont val="Times New Roman"/>
      </rPr>
      <t>, dan metode lainnya yang setara.</t>
    </r>
  </si>
  <si>
    <t>Materi Pembelajaran adalah rincian atau uraian dari bahan kajian yang dapat disajikan dalam bentuk beberapa pokok dan sub-pokok bahasan.</t>
  </si>
  <si>
    <t>Bobot penilaian adalah prosentasi penilaian terhadap setiap pencapaian sub-CPMK yang besarnya proposional dengan tingkat kesulitan pencapaian sub-CPMK tsb., dan totalnya 100%</t>
  </si>
  <si>
    <r>
      <rPr>
        <b/>
        <sz val="10"/>
        <color rgb="FF000000"/>
        <rFont val="Times New Roman"/>
      </rPr>
      <t>PB</t>
    </r>
    <r>
      <rPr>
        <sz val="10"/>
        <color rgb="FF000000"/>
        <rFont val="Times New Roman"/>
      </rPr>
      <t xml:space="preserve">=Proses Belajar, </t>
    </r>
    <r>
      <rPr>
        <b/>
        <sz val="10"/>
        <color rgb="FF000000"/>
        <rFont val="Times New Roman"/>
      </rPr>
      <t>PT</t>
    </r>
    <r>
      <rPr>
        <sz val="10"/>
        <color rgb="FF000000"/>
        <rFont val="Times New Roman"/>
      </rPr>
      <t xml:space="preserve">=Penugasan Terstruktur, </t>
    </r>
    <r>
      <rPr>
        <b/>
        <sz val="10"/>
        <color rgb="FF000000"/>
        <rFont val="Times New Roman"/>
      </rPr>
      <t>KM</t>
    </r>
    <r>
      <rPr>
        <sz val="10"/>
        <color rgb="FF000000"/>
        <rFont val="Times New Roman"/>
      </rPr>
      <t xml:space="preserve"> = Kegiatan Mandiri</t>
    </r>
  </si>
  <si>
    <t>Kode Dokumen</t>
  </si>
  <si>
    <t xml:space="preserve">R E N C  A N A   P E M B  E L A  J A R  A N    S E M E S T E R </t>
  </si>
  <si>
    <t>MATA KULIAH (MK)</t>
  </si>
  <si>
    <t>KODE</t>
  </si>
  <si>
    <t>Rumpun MK</t>
  </si>
  <si>
    <t xml:space="preserve">BOBOT (sks) </t>
  </si>
  <si>
    <t>Smt</t>
  </si>
  <si>
    <t>Otorisasi/ Pengesahan</t>
  </si>
  <si>
    <t>Dosen Pengembang RPS</t>
  </si>
  <si>
    <t>Ketua Program Studi</t>
  </si>
  <si>
    <t>Tgl Penyusunan</t>
  </si>
  <si>
    <t>Tanda tangan</t>
  </si>
  <si>
    <t>Tgl Pengesahan</t>
  </si>
  <si>
    <t>Capaian Pembelajaran</t>
  </si>
  <si>
    <t>CPL-Prodi yang Dibebankan pada MK</t>
  </si>
  <si>
    <t>CPL-1</t>
  </si>
  <si>
    <r>
      <rPr>
        <sz val="12"/>
        <color theme="1"/>
        <rFont val="Times New Roman"/>
      </rPr>
      <t xml:space="preserve">Mamapu menunjukkan sikap bertaqwa kepada Tuhan Yang Maha Esa dan bangsa sebagai bangsa Indonesia yang menjunjung nilai kemanusiaan, </t>
    </r>
    <r>
      <rPr>
        <sz val="12"/>
        <color rgb="FFFF0000"/>
        <rFont val="Times New Roman"/>
      </rPr>
      <t>etika</t>
    </r>
    <r>
      <rPr>
        <sz val="12"/>
        <color theme="1"/>
        <rFont val="Times New Roman"/>
      </rPr>
      <t>, hukum, moral, dan budaya dalam memberikan asuhan keperawatan (CPL.01)</t>
    </r>
  </si>
  <si>
    <t>CPL-2</t>
  </si>
  <si>
    <t>CPL-3</t>
  </si>
  <si>
    <t>Mampu melakukan komunikasi terapeutik dan menguasai keterampilan dasar keperawatan untuk melakukan asuhan keperawatan kepada klien melalui kerja tim (CPL.03)</t>
  </si>
  <si>
    <t>CPL-4</t>
  </si>
  <si>
    <t>Mampu memberikan pendidikan kesehatan dalam asuhan keperawatan dengan mengembangkan keterampilan komunikasi dan memanfaatkan informasi ilmiah (CPL.04)</t>
  </si>
  <si>
    <t>CPL-5</t>
  </si>
  <si>
    <t>Mampu memberikan asuhan keperawatan individu, keluarga, kelompok, dan masyarakat dengan mengutamakan keselamatan klien dan mutu pelayanan berdasarkan perkembangan ilmu dan teknologi keperawatan untuk meningkatkan kualitas asuhan keperawatan dengan memperhatikan prinsip caring sesuai kode etik profesi (CPL.05)</t>
  </si>
  <si>
    <t>CPL-6</t>
  </si>
  <si>
    <t>Capaian Pembelajaran Mata Kuliah (CPMK)</t>
  </si>
  <si>
    <t>CPMK-1</t>
  </si>
  <si>
    <t>Mampu mendemontrasikan prinsip etika sesuai kode etik profesi dan hukum pada asuhan keperawatan pada klien baik individu, keluarga, kelompok, dan masyarakat dengan memperhatikan prinsip caring</t>
  </si>
  <si>
    <t>CPMK-2</t>
  </si>
  <si>
    <t xml:space="preserve"> </t>
  </si>
  <si>
    <t>Kemampuan akhir tiap tahapan belajar (Sub-CPMK)</t>
  </si>
  <si>
    <t>Sub CPMK-1</t>
  </si>
  <si>
    <t>Mampu memahami konsep nilai, norma, etik dan moral</t>
  </si>
  <si>
    <t>Sub CPMK-2</t>
  </si>
  <si>
    <t>Mampu memahami Perbedaan latar belakang agama, budaya, dan sosial antara klien dengan perawat dan peka budaya dalam praktik</t>
  </si>
  <si>
    <t>Sub CPMK-3</t>
  </si>
  <si>
    <t>Mampu memahami Peran agama, moral, etika dalam pelayanan keperawatan dan kesehatan</t>
  </si>
  <si>
    <t>Sub CPMK-4</t>
  </si>
  <si>
    <t>Mampu menguasai konsep etik keperawatan</t>
  </si>
  <si>
    <t>Sub CPMK-5</t>
  </si>
  <si>
    <t>Mampu menguasai kode etik keperawatan Indonesia</t>
  </si>
  <si>
    <t>Sub CPMK-6</t>
  </si>
  <si>
    <t>Mampu memahami hak dan kewajiban klien</t>
  </si>
  <si>
    <t>Sub CPMK-7</t>
  </si>
  <si>
    <t>Mampu memahami Hak, kewajiban dan tanggung jawab perawat menurut undang-undang</t>
  </si>
  <si>
    <t>Sub CPMK-8</t>
  </si>
  <si>
    <t>Mampu memahami aspek legal dan sistem kridensial dalam praktik keperawatan</t>
  </si>
  <si>
    <t>Sub CPMK-9</t>
  </si>
  <si>
    <t>Mampu mengidentifikasi mal-praktek dan kelalaian dalam praktik keperawatan</t>
  </si>
  <si>
    <t>Sub CPMK-10</t>
  </si>
  <si>
    <t>Mampu memahami tanggung jawab dan tanggung gugat dalam praktek keperawatan profesional</t>
  </si>
  <si>
    <t>Sub CPMK-11</t>
  </si>
  <si>
    <t>Mampu mengidentifikasi permasalahan etik (Issue, problem, dilema dan bio etik) dalam pelayanan keperawatan</t>
  </si>
  <si>
    <t>Sub CPMK-12</t>
  </si>
  <si>
    <t>Mampu merumuskan penyelesaian masalah (kasus) etik dalam keperawatan</t>
  </si>
  <si>
    <t>Diskripsi MK</t>
  </si>
  <si>
    <t>Mata Kuliah ini menguraikan konsep nilai, norma dan etik, peraturan, kebijakan perundang-undangan yang berkaitan dalam praktek keperawatan, hak dan kewajiban praktek</t>
  </si>
  <si>
    <t>Bahan Kajian</t>
  </si>
  <si>
    <t>1. Konsep nilai, norma, etik dan moral ;  a. Pengertian etik, nilai, norma, moral, agama, budaya, hak asasi manusia, b. Pembentukan nilai dan moral</t>
  </si>
  <si>
    <t>2. Perbedaan latar belakang agama, budaya, dan sosial antara klien dengan perawat dan peka budaya dalam praktik</t>
  </si>
  <si>
    <t>3. Peran agama, moral, etika dalam pelayanan keperawatan dan kesehatan</t>
  </si>
  <si>
    <t>4. Etika Keperawatan : a. Pengertian etik, nilai, norma, moral, agama, budaya, hak asasi manusia, b. Teori Utilitarianism,  c. Teori Deontology, d. Nilai-nilai etik dalam keperawatan, e. Prinsip-prinsip etik dalam keperawatan, f. Peka budaya dalam praktik</t>
  </si>
  <si>
    <t xml:space="preserve">5. Trend dan Issue Etika Keperawatan </t>
  </si>
  <si>
    <t xml:space="preserve">6. Kode Etik Keperawatan Indonesia : a. Mukadimah, b. Pengertian Kode Etik, c. Tujuan Kode etik Keperawatan Indonesia, d. Perilaku Perawat Sebagai Penjabaran Kode Etik Keperawatan ; 1) Perawat dan Klien, 2) Perawat dan Praktik, 3) Perawat dan Masyarakat, 4) Perawat dan Teman Sejawat, 5) Perawat dan Profesi, e. Hubungan profesional sesama perawat dan dengan profesi lain untuk pelayanan keperawatan bermutu </t>
  </si>
  <si>
    <t xml:space="preserve">7. Hak dan Kewajiban Klien : a. Pengertian Hak dan Kewajiban pasien menurut undang-undang, b. Hak Privasi Klien, c. Menjaga Rahasia Klien </t>
  </si>
  <si>
    <t>8. Hak, kewajiban dan tanggung jawab menurut Undang-undang</t>
  </si>
  <si>
    <t xml:space="preserve">9. Hukum Kesehatan dan Keperawatan : a. Pengertian, b. Tujuan pengaturan hukum keperawatan dan Kesehatan, c. Peraturan, kebijakan dan perundang-undangan yang berkaitan dalam praktik keperawatan ; 1) Undang-Undang Kesehatan, 2) Undang-Undang Keperawatan, 3) Undang_Undang Tenaga Kesehatan, 4) Peraturan Menteri Kesehatan tentang regulasi keperawatan, 5) Undang-Undang perlindungan konsumen, g. Aspek legal dan Sistem Kridensial Perawat Indonesia ; 1) Sertifikasi, 2) Registrasi, 3) Lisensi
</t>
  </si>
  <si>
    <t>10. Mal – Praktik dan kelalaian dalam praktik keperawatan : a. Pengertian, b. Faktor yang mempengaruhi, c. Advokasi perawat</t>
  </si>
  <si>
    <t xml:space="preserve">11. Tanggung jawab dan tanggung gugat dalam praktek keperawatan professional  </t>
  </si>
  <si>
    <t xml:space="preserve">12. Permasalahan Etik (issue, problem, dilemma dan bio etik) dalam Pelayanan Keperawatan : a. Issue etik, b. Problem Etik, c. Dilema Etik, d. Bio Etik  </t>
  </si>
  <si>
    <t>13. Penyelesaian masalah (kasus) etik dalam keperawatan : a. Kajian kasus/Masalah etik dalam praktik, b. Tahapan penyelesaian masalah etik, c. Penyelesaian masalah etik oleh Majelis Kehormatan Etik Keperawatan (MKEK)</t>
  </si>
  <si>
    <t>Materi pembelajaran</t>
  </si>
  <si>
    <t>1. Konsep nilai, norma, etik dan moral</t>
  </si>
  <si>
    <t>4. Etika Keperawatan</t>
  </si>
  <si>
    <t>5. Trend dan Issue Etika Keperawatan</t>
  </si>
  <si>
    <t>6. Kode Etik Keperawatan Indonesia</t>
  </si>
  <si>
    <t>7. Hak dan Kewajiban Klien</t>
  </si>
  <si>
    <t>9. Hukum Kesehatan dan Keperawatan</t>
  </si>
  <si>
    <t>10. Mal – Praktik dan kelalaian dalam praktik keperawatan</t>
  </si>
  <si>
    <t xml:space="preserve">11. Tanggung jawab dan tanggung gugat dalam praktek keperawatan professional </t>
  </si>
  <si>
    <t>12. Permasalahan Etik (issue, problem, dilemma dan bio etik) dalam Pelayanan Keperawatan</t>
  </si>
  <si>
    <t>13. Penyelesaian masalah (kasus) etik dalam keperawatan</t>
  </si>
  <si>
    <t>Pustaka</t>
  </si>
  <si>
    <t>Utama:</t>
  </si>
  <si>
    <r>
      <rPr>
        <sz val="12"/>
        <color theme="1"/>
        <rFont val="Times New Roman"/>
      </rPr>
      <t xml:space="preserve">1. Aiken, T.D. (2004). </t>
    </r>
    <r>
      <rPr>
        <i/>
        <sz val="12"/>
        <color rgb="FF000000"/>
        <rFont val="Times New Roman"/>
      </rPr>
      <t>Legal, Ethical, and Political Issues in Nursing</t>
    </r>
    <r>
      <rPr>
        <sz val="12"/>
        <color rgb="FF000000"/>
        <rFont val="Times New Roman"/>
      </rPr>
      <t>. 2ndEd. Philadelphia: F.A. Davis Company.</t>
    </r>
  </si>
  <si>
    <r>
      <rPr>
        <sz val="12"/>
        <color theme="1"/>
        <rFont val="Times New Roman"/>
      </rPr>
      <t xml:space="preserve">2. Bertens, K. (2002). </t>
    </r>
    <r>
      <rPr>
        <i/>
        <sz val="12"/>
        <color rgb="FF000000"/>
        <rFont val="Times New Roman"/>
      </rPr>
      <t>Etika</t>
    </r>
    <r>
      <rPr>
        <sz val="12"/>
        <color theme="1"/>
        <rFont val="Times New Roman"/>
      </rPr>
      <t>. Jakarta. Penerbit PT Gramedia Pustaka Utama</t>
    </r>
  </si>
  <si>
    <r>
      <rPr>
        <sz val="12"/>
        <color theme="1"/>
        <rFont val="Times New Roman"/>
      </rPr>
      <t xml:space="preserve">3. Beauchamp TL &amp; Childress JF (1994). </t>
    </r>
    <r>
      <rPr>
        <i/>
        <sz val="12"/>
        <color rgb="FF000000"/>
        <rFont val="Times New Roman"/>
      </rPr>
      <t>Principles of Biomedicol Ethics</t>
    </r>
    <r>
      <rPr>
        <sz val="12"/>
        <color theme="1"/>
        <rFont val="Times New Roman"/>
      </rPr>
      <t>. New York : Oxford University Press</t>
    </r>
  </si>
  <si>
    <t>4. Daniels. 2010. Nursing Fundamental: Caring &amp; Clinical Decision Making. New York. Delmar Cengage Learning</t>
  </si>
  <si>
    <t xml:space="preserve">6.  </t>
  </si>
  <si>
    <t>7. </t>
  </si>
  <si>
    <t xml:space="preserve">8.  </t>
  </si>
  <si>
    <t>12. </t>
  </si>
  <si>
    <t>Pendukung:</t>
  </si>
  <si>
    <t xml:space="preserve">1.   </t>
  </si>
  <si>
    <t xml:space="preserve">3.   </t>
  </si>
  <si>
    <t xml:space="preserve">4.  </t>
  </si>
  <si>
    <t>5.  </t>
  </si>
  <si>
    <t>6.  </t>
  </si>
  <si>
    <t xml:space="preserve">Dosen Pengampu </t>
  </si>
  <si>
    <t>Matakuliah Prasyarat</t>
  </si>
  <si>
    <t>Penilaian</t>
  </si>
  <si>
    <t>Bentuk Pembelajaran; Metode Pembelajaran; Penugasan Mahasiswa;</t>
  </si>
  <si>
    <r>
      <rPr>
        <b/>
        <sz val="11"/>
        <color theme="1"/>
        <rFont val="Times New Roman"/>
      </rPr>
      <t xml:space="preserve">Materi Pembelajaran </t>
    </r>
    <r>
      <rPr>
        <b/>
        <sz val="11"/>
        <color rgb="FF003366"/>
        <rFont val="Times New Roman"/>
      </rPr>
      <t>[Pustaka]</t>
    </r>
  </si>
  <si>
    <t>Bobot Penilaian (%)</t>
  </si>
  <si>
    <t>Indikator</t>
  </si>
  <si>
    <t>Kriteria &amp; Teknik</t>
  </si>
  <si>
    <t>[Estimasi Waktu]</t>
  </si>
  <si>
    <t>(1)</t>
  </si>
  <si>
    <t>(2)</t>
  </si>
  <si>
    <t>(3)</t>
  </si>
  <si>
    <t>(4)</t>
  </si>
  <si>
    <t>Luring (5)</t>
  </si>
  <si>
    <t>Daring (6)</t>
  </si>
  <si>
    <t>(7)</t>
  </si>
  <si>
    <t>(8)</t>
  </si>
  <si>
    <t>Mampu menjelaskan konsep nilai, norma, etik dan moral (C3 - A2)</t>
  </si>
  <si>
    <r>
      <rPr>
        <b/>
        <sz val="11"/>
        <color rgb="FF000000"/>
        <rFont val="Times New Roman"/>
      </rPr>
      <t>Ketepatan</t>
    </r>
    <r>
      <rPr>
        <sz val="11"/>
        <color rgb="FF000000"/>
        <rFont val="Times New Roman"/>
      </rPr>
      <t xml:space="preserve"> : Menjelaskan pengertian etik, nilai, norma, agama, budaya, hak asasi manusia. Menjelaskan pembentukan nilai &amp; moral</t>
    </r>
  </si>
  <si>
    <r>
      <rPr>
        <b/>
        <sz val="11"/>
        <color rgb="FF0066CC"/>
        <rFont val="Times New Roman"/>
      </rPr>
      <t>Kriteria</t>
    </r>
    <r>
      <rPr>
        <b/>
        <sz val="11"/>
        <color rgb="FF003366"/>
        <rFont val="Times New Roman"/>
      </rPr>
      <t xml:space="preserve"> </t>
    </r>
    <r>
      <rPr>
        <b/>
        <sz val="11"/>
        <color rgb="FF000000"/>
        <rFont val="Times New Roman"/>
      </rPr>
      <t>: Marking 
Scheme (rubrik 
penilaian)</t>
    </r>
  </si>
  <si>
    <r>
      <rPr>
        <b/>
        <sz val="11"/>
        <color rgb="FF0066CC"/>
        <rFont val="Times New Roman"/>
      </rPr>
      <t>Bentuk</t>
    </r>
    <r>
      <rPr>
        <b/>
        <sz val="11"/>
        <color rgb="FF000000"/>
        <rFont val="Times New Roman"/>
      </rPr>
      <t xml:space="preserve"> </t>
    </r>
    <r>
      <rPr>
        <sz val="11"/>
        <color rgb="FF000000"/>
        <rFont val="Times New Roman"/>
      </rPr>
      <t>: Kuliah</t>
    </r>
  </si>
  <si>
    <t>Konsep Nilai, Norma, Etik, dan Moral</t>
  </si>
  <si>
    <r>
      <rPr>
        <b/>
        <sz val="11"/>
        <color rgb="FF0066CC"/>
        <rFont val="Times New Roman"/>
      </rPr>
      <t>Metode</t>
    </r>
    <r>
      <rPr>
        <sz val="11"/>
        <color rgb="FF000000"/>
        <rFont val="Times New Roman"/>
      </rPr>
      <t xml:space="preserve"> : Discovery Learning</t>
    </r>
  </si>
  <si>
    <r>
      <rPr>
        <b/>
        <sz val="11"/>
        <color rgb="FF0066CC"/>
        <rFont val="Times New Roman"/>
      </rPr>
      <t xml:space="preserve">Teknik </t>
    </r>
    <r>
      <rPr>
        <sz val="11"/>
        <color rgb="FF000000"/>
        <rFont val="Times New Roman"/>
      </rPr>
      <t xml:space="preserve">: </t>
    </r>
    <r>
      <rPr>
        <b/>
        <sz val="11"/>
        <color rgb="FF000000"/>
        <rFont val="Times New Roman"/>
      </rPr>
      <t>Test Tulis</t>
    </r>
  </si>
  <si>
    <r>
      <rPr>
        <b/>
        <sz val="11"/>
        <color rgb="FF0066CC"/>
        <rFont val="Times New Roman"/>
      </rPr>
      <t>Tugas</t>
    </r>
    <r>
      <rPr>
        <b/>
        <sz val="11"/>
        <color rgb="FF003366"/>
        <rFont val="Times New Roman"/>
      </rPr>
      <t xml:space="preserve"> </t>
    </r>
    <r>
      <rPr>
        <sz val="11"/>
        <color rgb="FF000000"/>
        <rFont val="Times New Roman"/>
      </rPr>
      <t xml:space="preserve"> : Tugas Baca 
dan Menyusun 
rangkuman materi 
Konsep Nilai, Norma, Etik, dan Moral</t>
    </r>
  </si>
  <si>
    <r>
      <rPr>
        <b/>
        <sz val="11"/>
        <color rgb="FF0066CC"/>
        <rFont val="Times New Roman"/>
      </rPr>
      <t>[Pustaka Utama]</t>
    </r>
    <r>
      <rPr>
        <sz val="11"/>
        <color theme="1"/>
        <rFont val="Times New Roman"/>
      </rPr>
      <t xml:space="preserve">: </t>
    </r>
  </si>
  <si>
    <r>
      <rPr>
        <b/>
        <sz val="11"/>
        <color rgb="FF0066CC"/>
        <rFont val="Times New Roman"/>
      </rPr>
      <t>[Pustaka Pendukung]</t>
    </r>
    <r>
      <rPr>
        <sz val="11"/>
        <color theme="1"/>
        <rFont val="Times New Roman"/>
      </rPr>
      <t xml:space="preserve">: </t>
    </r>
  </si>
  <si>
    <t>Mampu menjelaskan Perbedaan latar belakang agama, budaya, dan sosial antara klien dengan Perawat dan Peka Budaya dalam praktik (C3 - A2)</t>
  </si>
  <si>
    <r>
      <rPr>
        <b/>
        <sz val="11"/>
        <color rgb="FF000000"/>
        <rFont val="Times New Roman"/>
      </rPr>
      <t>Ketepatan</t>
    </r>
    <r>
      <rPr>
        <sz val="11"/>
        <color rgb="FF000000"/>
        <rFont val="Times New Roman"/>
      </rPr>
      <t xml:space="preserve"> : Menjelaskan Perbedaan latar belakang agama, budaya, dan sosial antara klien dengan Perawat dan Peka Budaya dalam praktik</t>
    </r>
  </si>
  <si>
    <r>
      <rPr>
        <b/>
        <sz val="11"/>
        <color rgb="FF0066CC"/>
        <rFont val="Times New Roman"/>
      </rPr>
      <t>Kriteria</t>
    </r>
    <r>
      <rPr>
        <b/>
        <sz val="11"/>
        <color rgb="FF003366"/>
        <rFont val="Times New Roman"/>
      </rPr>
      <t xml:space="preserve"> </t>
    </r>
    <r>
      <rPr>
        <b/>
        <sz val="11"/>
        <color rgb="FF000000"/>
        <rFont val="Times New Roman"/>
      </rPr>
      <t>: Marking 
Scheme (rubrik 
penilaian)</t>
    </r>
  </si>
  <si>
    <r>
      <rPr>
        <b/>
        <sz val="11"/>
        <color rgb="FF0066CC"/>
        <rFont val="Times New Roman"/>
      </rPr>
      <t>Bentuk</t>
    </r>
    <r>
      <rPr>
        <b/>
        <sz val="11"/>
        <color rgb="FF000000"/>
        <rFont val="Times New Roman"/>
      </rPr>
      <t xml:space="preserve"> </t>
    </r>
    <r>
      <rPr>
        <sz val="11"/>
        <color rgb="FF000000"/>
        <rFont val="Times New Roman"/>
      </rPr>
      <t>: Kuliah</t>
    </r>
  </si>
  <si>
    <t>Perbedaan latar belakang agama, budaya, dan sosial antara klien dengan Perawat dan Peka Budaya dalam praktik</t>
  </si>
  <si>
    <r>
      <rPr>
        <b/>
        <sz val="11"/>
        <color rgb="FF0066CC"/>
        <rFont val="Times New Roman"/>
      </rPr>
      <t xml:space="preserve">Teknik </t>
    </r>
    <r>
      <rPr>
        <sz val="11"/>
        <color rgb="FF000000"/>
        <rFont val="Times New Roman"/>
      </rPr>
      <t xml:space="preserve">: </t>
    </r>
    <r>
      <rPr>
        <b/>
        <sz val="11"/>
        <color rgb="FF000000"/>
        <rFont val="Times New Roman"/>
      </rPr>
      <t>Test Tulis</t>
    </r>
  </si>
  <si>
    <r>
      <rPr>
        <b/>
        <sz val="11"/>
        <color rgb="FF0066CC"/>
        <rFont val="Times New Roman"/>
      </rPr>
      <t>[Pustaka Utama]</t>
    </r>
    <r>
      <rPr>
        <sz val="11"/>
        <color theme="1"/>
        <rFont val="Times New Roman"/>
      </rPr>
      <t xml:space="preserve">: </t>
    </r>
  </si>
  <si>
    <r>
      <rPr>
        <b/>
        <sz val="11"/>
        <color rgb="FF0066CC"/>
        <rFont val="Times New Roman"/>
      </rPr>
      <t>[Pustaka Pendukung]</t>
    </r>
    <r>
      <rPr>
        <sz val="11"/>
        <color theme="1"/>
        <rFont val="Times New Roman"/>
      </rPr>
      <t xml:space="preserve">: </t>
    </r>
  </si>
  <si>
    <t>Mampu menjelaskan Peran agama, moral, etika dalam pelayanan Keperawatan dan Kesehatan (C3 - A2)</t>
  </si>
  <si>
    <r>
      <rPr>
        <b/>
        <sz val="11"/>
        <color rgb="FF000000"/>
        <rFont val="Times New Roman"/>
      </rPr>
      <t>Ketepatan</t>
    </r>
    <r>
      <rPr>
        <sz val="11"/>
        <color rgb="FF000000"/>
        <rFont val="Times New Roman"/>
      </rPr>
      <t xml:space="preserve"> : Menjelaskan Peran agama, moral, etika dalam pelayanan Keperawatan dan Kesehatan</t>
    </r>
  </si>
  <si>
    <r>
      <rPr>
        <b/>
        <sz val="11"/>
        <color rgb="FF0066CC"/>
        <rFont val="Times New Roman"/>
      </rPr>
      <t>Kriteria</t>
    </r>
    <r>
      <rPr>
        <b/>
        <sz val="11"/>
        <color rgb="FF003366"/>
        <rFont val="Times New Roman"/>
      </rPr>
      <t xml:space="preserve"> </t>
    </r>
    <r>
      <rPr>
        <b/>
        <sz val="11"/>
        <color rgb="FF000000"/>
        <rFont val="Times New Roman"/>
      </rPr>
      <t>: Marking 
Scheme (rubrik 
penilaian)</t>
    </r>
  </si>
  <si>
    <r>
      <rPr>
        <b/>
        <sz val="11"/>
        <color rgb="FF0066CC"/>
        <rFont val="Times New Roman"/>
      </rPr>
      <t>Bentuk</t>
    </r>
    <r>
      <rPr>
        <b/>
        <sz val="11"/>
        <color rgb="FF000000"/>
        <rFont val="Times New Roman"/>
      </rPr>
      <t xml:space="preserve"> </t>
    </r>
    <r>
      <rPr>
        <sz val="11"/>
        <color rgb="FF000000"/>
        <rFont val="Times New Roman"/>
      </rPr>
      <t>: Kuliah</t>
    </r>
  </si>
  <si>
    <t>Peran agama, moral, etika dalam pelayanan Keperawatan dan Kesehatan</t>
  </si>
  <si>
    <r>
      <rPr>
        <b/>
        <sz val="11"/>
        <color rgb="FF0066CC"/>
        <rFont val="Times New Roman"/>
      </rPr>
      <t xml:space="preserve">Teknik </t>
    </r>
    <r>
      <rPr>
        <sz val="11"/>
        <color rgb="FF000000"/>
        <rFont val="Times New Roman"/>
      </rPr>
      <t xml:space="preserve">: </t>
    </r>
    <r>
      <rPr>
        <b/>
        <sz val="11"/>
        <color rgb="FF000000"/>
        <rFont val="Times New Roman"/>
      </rPr>
      <t>Test Tulis</t>
    </r>
  </si>
  <si>
    <r>
      <rPr>
        <b/>
        <sz val="11"/>
        <color rgb="FF0066CC"/>
        <rFont val="Times New Roman"/>
      </rPr>
      <t>Tugas</t>
    </r>
    <r>
      <rPr>
        <b/>
        <sz val="11"/>
        <color rgb="FF003366"/>
        <rFont val="Times New Roman"/>
      </rPr>
      <t xml:space="preserve"> </t>
    </r>
    <r>
      <rPr>
        <sz val="11"/>
        <color rgb="FF000000"/>
        <rFont val="Times New Roman"/>
      </rPr>
      <t xml:space="preserve"> : Tugas Baca 
dan Menyusun 
rangkuman materi 
Peran agama, moral, etika dalam pelayanan Keperawatan dan Kesehatan</t>
    </r>
  </si>
  <si>
    <r>
      <rPr>
        <b/>
        <sz val="11"/>
        <color rgb="FF0066CC"/>
        <rFont val="Times New Roman"/>
      </rPr>
      <t>[Pustaka Utama]</t>
    </r>
    <r>
      <rPr>
        <sz val="11"/>
        <color theme="1"/>
        <rFont val="Times New Roman"/>
      </rPr>
      <t xml:space="preserve">: </t>
    </r>
  </si>
  <si>
    <r>
      <rPr>
        <b/>
        <sz val="11"/>
        <color rgb="FF0066CC"/>
        <rFont val="Times New Roman"/>
      </rPr>
      <t>[Pustaka Pendukung]</t>
    </r>
    <r>
      <rPr>
        <sz val="11"/>
        <color theme="1"/>
        <rFont val="Times New Roman"/>
      </rPr>
      <t xml:space="preserve">: </t>
    </r>
  </si>
  <si>
    <t>Mampu menjelaskan Konsep Etik Keperawatan. (C3 - A2)</t>
  </si>
  <si>
    <r>
      <rPr>
        <b/>
        <sz val="11"/>
        <color rgb="FF000000"/>
        <rFont val="Times New Roman"/>
      </rPr>
      <t xml:space="preserve">Ketepatan </t>
    </r>
    <r>
      <rPr>
        <sz val="11"/>
        <color rgb="FF000000"/>
        <rFont val="Times New Roman"/>
      </rPr>
      <t>: menjelaskan Konsep Etik keperawatan: Pengertian, Teori Utilitarianism, Teori Deontology, Nilai-nilai etik dalam keperawatan, Prinsip-prinsip etik dalam keperawatan, Peka budaya dalam praktik</t>
    </r>
  </si>
  <si>
    <r>
      <rPr>
        <b/>
        <sz val="11"/>
        <color rgb="FF0066CC"/>
        <rFont val="Times New Roman"/>
      </rPr>
      <t>Kriteria</t>
    </r>
    <r>
      <rPr>
        <b/>
        <sz val="11"/>
        <color rgb="FF003366"/>
        <rFont val="Times New Roman"/>
      </rPr>
      <t xml:space="preserve"> </t>
    </r>
    <r>
      <rPr>
        <b/>
        <sz val="11"/>
        <color rgb="FF000000"/>
        <rFont val="Times New Roman"/>
      </rPr>
      <t>: Marking 
Scheme (rubrik 
penilaian)</t>
    </r>
  </si>
  <si>
    <r>
      <rPr>
        <b/>
        <sz val="11"/>
        <color rgb="FF0066CC"/>
        <rFont val="Times New Roman"/>
      </rPr>
      <t>Bentuk</t>
    </r>
    <r>
      <rPr>
        <b/>
        <sz val="11"/>
        <color rgb="FF000000"/>
        <rFont val="Times New Roman"/>
      </rPr>
      <t xml:space="preserve"> </t>
    </r>
    <r>
      <rPr>
        <sz val="11"/>
        <color rgb="FF000000"/>
        <rFont val="Times New Roman"/>
      </rPr>
      <t>: Kuliah</t>
    </r>
  </si>
  <si>
    <t>Etik keperawatan: Pengertian, Teori Utilitarianism, Teori Deontology, Nilai-nilai etik dalam keperawatan, Prinsip-prinsip etik dalam keperawatan, Peka budaya dalam praktik</t>
  </si>
  <si>
    <r>
      <rPr>
        <b/>
        <sz val="11"/>
        <color rgb="FF0066CC"/>
        <rFont val="Times New Roman"/>
      </rPr>
      <t>Metode</t>
    </r>
    <r>
      <rPr>
        <sz val="11"/>
        <color rgb="FF000000"/>
        <rFont val="Times New Roman"/>
      </rPr>
      <t xml:space="preserve"> : Discovery Learning</t>
    </r>
  </si>
  <si>
    <r>
      <rPr>
        <b/>
        <sz val="11"/>
        <color rgb="FF0066CC"/>
        <rFont val="Times New Roman"/>
      </rPr>
      <t xml:space="preserve">Teknik </t>
    </r>
    <r>
      <rPr>
        <sz val="11"/>
        <color rgb="FF000000"/>
        <rFont val="Times New Roman"/>
      </rPr>
      <t xml:space="preserve">: </t>
    </r>
    <r>
      <rPr>
        <b/>
        <sz val="11"/>
        <color rgb="FF000000"/>
        <rFont val="Times New Roman"/>
      </rPr>
      <t>Test Tulis</t>
    </r>
  </si>
  <si>
    <r>
      <rPr>
        <b/>
        <sz val="11"/>
        <color rgb="FF0066CC"/>
        <rFont val="Times New Roman"/>
      </rPr>
      <t>Tugas</t>
    </r>
    <r>
      <rPr>
        <b/>
        <sz val="11"/>
        <color rgb="FF003366"/>
        <rFont val="Times New Roman"/>
      </rPr>
      <t xml:space="preserve"> </t>
    </r>
    <r>
      <rPr>
        <sz val="11"/>
        <color rgb="FF000000"/>
        <rFont val="Times New Roman"/>
      </rPr>
      <t xml:space="preserve"> : Tugas Baca 
dan Menyusun 
rangkuman materi 
Konsep Etik keperawatan: Pengertian, Teori Utilitarianism, Teori Deontology, Nilai-nilai etik dalam keperawatan, Prinsip-prinsip etik dalam keperawatan, Peka budaya dalam praktik</t>
    </r>
  </si>
  <si>
    <r>
      <rPr>
        <b/>
        <sz val="11"/>
        <color rgb="FF0066CC"/>
        <rFont val="Times New Roman"/>
      </rPr>
      <t>[Pustaka Utama]</t>
    </r>
    <r>
      <rPr>
        <sz val="11"/>
        <color theme="1"/>
        <rFont val="Times New Roman"/>
      </rPr>
      <t xml:space="preserve">: </t>
    </r>
  </si>
  <si>
    <r>
      <rPr>
        <b/>
        <sz val="11"/>
        <color rgb="FF0066CC"/>
        <rFont val="Times New Roman"/>
      </rPr>
      <t>[Pustaka Pendukung]</t>
    </r>
    <r>
      <rPr>
        <sz val="11"/>
        <color theme="1"/>
        <rFont val="Times New Roman"/>
      </rPr>
      <t xml:space="preserve">: </t>
    </r>
  </si>
  <si>
    <t>Mampu menjelaskan Trend dan issue etik keperawatan (C3 - A2)</t>
  </si>
  <si>
    <r>
      <rPr>
        <b/>
        <sz val="11"/>
        <color rgb="FF000000"/>
        <rFont val="Times New Roman"/>
      </rPr>
      <t>Ketepatan</t>
    </r>
    <r>
      <rPr>
        <sz val="11"/>
        <color rgb="FF000000"/>
        <rFont val="Times New Roman"/>
      </rPr>
      <t xml:space="preserve"> : menjelaskan Trend dan issue etik keperawatan</t>
    </r>
  </si>
  <si>
    <r>
      <rPr>
        <b/>
        <sz val="11"/>
        <color rgb="FF0066CC"/>
        <rFont val="Times New Roman"/>
      </rPr>
      <t>Kriteria</t>
    </r>
    <r>
      <rPr>
        <b/>
        <sz val="11"/>
        <color rgb="FF003366"/>
        <rFont val="Times New Roman"/>
      </rPr>
      <t xml:space="preserve"> </t>
    </r>
    <r>
      <rPr>
        <b/>
        <sz val="11"/>
        <color rgb="FF000000"/>
        <rFont val="Times New Roman"/>
      </rPr>
      <t>: Marking 
Scheme (rubrik 
penilaian)</t>
    </r>
  </si>
  <si>
    <r>
      <rPr>
        <b/>
        <sz val="11"/>
        <color rgb="FF0066CC"/>
        <rFont val="Times New Roman"/>
      </rPr>
      <t>Bentuk</t>
    </r>
    <r>
      <rPr>
        <b/>
        <sz val="11"/>
        <color rgb="FF000000"/>
        <rFont val="Times New Roman"/>
      </rPr>
      <t xml:space="preserve"> </t>
    </r>
    <r>
      <rPr>
        <sz val="11"/>
        <color rgb="FF000000"/>
        <rFont val="Times New Roman"/>
      </rPr>
      <t>: Kuliah</t>
    </r>
  </si>
  <si>
    <t>Trend dan issue etik keperawatan</t>
  </si>
  <si>
    <r>
      <rPr>
        <b/>
        <sz val="11"/>
        <color rgb="FF0066CC"/>
        <rFont val="Times New Roman"/>
      </rPr>
      <t xml:space="preserve">Teknik </t>
    </r>
    <r>
      <rPr>
        <sz val="11"/>
        <color rgb="FF000000"/>
        <rFont val="Times New Roman"/>
      </rPr>
      <t xml:space="preserve">: </t>
    </r>
    <r>
      <rPr>
        <b/>
        <sz val="11"/>
        <color rgb="FF000000"/>
        <rFont val="Times New Roman"/>
      </rPr>
      <t>Test Tulis</t>
    </r>
  </si>
  <si>
    <r>
      <rPr>
        <b/>
        <sz val="11"/>
        <color rgb="FF0066CC"/>
        <rFont val="Times New Roman"/>
      </rPr>
      <t>[Pustaka Utama]</t>
    </r>
    <r>
      <rPr>
        <sz val="11"/>
        <color theme="1"/>
        <rFont val="Times New Roman"/>
      </rPr>
      <t xml:space="preserve">: </t>
    </r>
  </si>
  <si>
    <r>
      <rPr>
        <b/>
        <sz val="11"/>
        <color rgb="FF0066CC"/>
        <rFont val="Times New Roman"/>
      </rPr>
      <t>[Pustaka Pendukung]</t>
    </r>
    <r>
      <rPr>
        <sz val="11"/>
        <color theme="1"/>
        <rFont val="Times New Roman"/>
      </rPr>
      <t xml:space="preserve">: </t>
    </r>
  </si>
  <si>
    <t xml:space="preserve">Mampu menjelaskan Kode etik keperawatann Indonesia.(C3 - A2)
</t>
  </si>
  <si>
    <t>Ketepatan :  menjelaskan Kode etik keperawatann Indonesia. Mukadimah, Pengertian Kode Etik, Tujuan Kode Etik Keperawatan Indonesia, Perilaku Perawat sebagai penjabaran Kode Etik Keperawatan ; Perawat dan Klien, Perawat dan Praktik, Perawat dan Masyarakat, Perawat dan Teman Sejawat
, perawat dan Profesi dan Hubungan professional sesame Perawat dan dengan profesi lain untuk Pelayanan Keperawatan bermutu</t>
  </si>
  <si>
    <r>
      <rPr>
        <b/>
        <sz val="11"/>
        <color rgb="FF0066CC"/>
        <rFont val="Times New Roman"/>
      </rPr>
      <t>Kriteria</t>
    </r>
    <r>
      <rPr>
        <b/>
        <sz val="11"/>
        <color rgb="FF003366"/>
        <rFont val="Times New Roman"/>
      </rPr>
      <t xml:space="preserve"> </t>
    </r>
    <r>
      <rPr>
        <b/>
        <sz val="11"/>
        <color rgb="FF000000"/>
        <rFont val="Times New Roman"/>
      </rPr>
      <t>: Marking 
Scheme (rubrik 
penilaian)</t>
    </r>
  </si>
  <si>
    <r>
      <rPr>
        <b/>
        <sz val="11"/>
        <color rgb="FF0066CC"/>
        <rFont val="Times New Roman"/>
      </rPr>
      <t>Bentuk</t>
    </r>
    <r>
      <rPr>
        <b/>
        <sz val="11"/>
        <color rgb="FF000000"/>
        <rFont val="Times New Roman"/>
      </rPr>
      <t xml:space="preserve"> </t>
    </r>
    <r>
      <rPr>
        <sz val="11"/>
        <color rgb="FF000000"/>
        <rFont val="Times New Roman"/>
      </rPr>
      <t>: Kuliah</t>
    </r>
  </si>
  <si>
    <t>(Judul Materi) 1</t>
  </si>
  <si>
    <r>
      <rPr>
        <b/>
        <sz val="11"/>
        <color rgb="FF0066CC"/>
        <rFont val="Times New Roman"/>
      </rPr>
      <t>Metode</t>
    </r>
    <r>
      <rPr>
        <sz val="11"/>
        <color rgb="FF000000"/>
        <rFont val="Times New Roman"/>
      </rPr>
      <t xml:space="preserve"> : Discovery Learning</t>
    </r>
  </si>
  <si>
    <r>
      <rPr>
        <b/>
        <sz val="11"/>
        <color rgb="FF0066CC"/>
        <rFont val="Times New Roman"/>
      </rPr>
      <t xml:space="preserve">Teknik </t>
    </r>
    <r>
      <rPr>
        <sz val="11"/>
        <color rgb="FF000000"/>
        <rFont val="Times New Roman"/>
      </rPr>
      <t xml:space="preserve">: </t>
    </r>
    <r>
      <rPr>
        <b/>
        <sz val="11"/>
        <color rgb="FF000000"/>
        <rFont val="Times New Roman"/>
      </rPr>
      <t>Test Tulis</t>
    </r>
  </si>
  <si>
    <r>
      <rPr>
        <b/>
        <sz val="11"/>
        <color rgb="FF0066CC"/>
        <rFont val="Times New Roman"/>
      </rPr>
      <t>Tugas</t>
    </r>
    <r>
      <rPr>
        <b/>
        <sz val="11"/>
        <color rgb="FF003366"/>
        <rFont val="Times New Roman"/>
      </rPr>
      <t xml:space="preserve"> </t>
    </r>
    <r>
      <rPr>
        <sz val="11"/>
        <color rgb="FF000000"/>
        <rFont val="Times New Roman"/>
      </rPr>
      <t xml:space="preserve"> : Tugas Baca 
dan Menyusun 
rangkuman materi Trend dan issue etik keperawatan
</t>
    </r>
  </si>
  <si>
    <r>
      <rPr>
        <b/>
        <sz val="11"/>
        <color rgb="FF0066CC"/>
        <rFont val="Times New Roman"/>
      </rPr>
      <t>[Pustaka Utama]</t>
    </r>
    <r>
      <rPr>
        <sz val="11"/>
        <color theme="1"/>
        <rFont val="Times New Roman"/>
      </rPr>
      <t xml:space="preserve">: </t>
    </r>
  </si>
  <si>
    <r>
      <rPr>
        <b/>
        <sz val="11"/>
        <color rgb="FF0066CC"/>
        <rFont val="Times New Roman"/>
      </rPr>
      <t>[Pustaka Pendukung]</t>
    </r>
    <r>
      <rPr>
        <sz val="11"/>
        <color theme="1"/>
        <rFont val="Times New Roman"/>
      </rPr>
      <t xml:space="preserve">: </t>
    </r>
  </si>
  <si>
    <t>Mampu menjelaskanHak dan Kewajiban Klien (C3 - A2)</t>
  </si>
  <si>
    <r>
      <rPr>
        <b/>
        <sz val="11"/>
        <color rgb="FF000000"/>
        <rFont val="Times New Roman"/>
      </rPr>
      <t>Ketepatan</t>
    </r>
    <r>
      <rPr>
        <sz val="11"/>
        <color rgb="FF000000"/>
        <rFont val="Times New Roman"/>
      </rPr>
      <t xml:space="preserve"> : menjelaskan  Hak dan kewajiban klien ; Pengertian hak dan kewajiban pasien menurut Undang-undang, Hak Privasi klien, dan Menjaga Rahasia klien
</t>
    </r>
  </si>
  <si>
    <r>
      <rPr>
        <b/>
        <sz val="11"/>
        <color rgb="FF0066CC"/>
        <rFont val="Times New Roman"/>
      </rPr>
      <t>Kriteria</t>
    </r>
    <r>
      <rPr>
        <b/>
        <sz val="11"/>
        <color rgb="FF003366"/>
        <rFont val="Times New Roman"/>
      </rPr>
      <t xml:space="preserve"> </t>
    </r>
    <r>
      <rPr>
        <b/>
        <sz val="11"/>
        <color rgb="FF000000"/>
        <rFont val="Times New Roman"/>
      </rPr>
      <t>: Marking 
Scheme (rubrik 
penilaian)</t>
    </r>
  </si>
  <si>
    <r>
      <rPr>
        <b/>
        <sz val="11"/>
        <color rgb="FF0066CC"/>
        <rFont val="Times New Roman"/>
      </rPr>
      <t>Bentuk</t>
    </r>
    <r>
      <rPr>
        <b/>
        <sz val="11"/>
        <color rgb="FF000000"/>
        <rFont val="Times New Roman"/>
      </rPr>
      <t xml:space="preserve"> </t>
    </r>
    <r>
      <rPr>
        <sz val="11"/>
        <color rgb="FF000000"/>
        <rFont val="Times New Roman"/>
      </rPr>
      <t>: Kuliah</t>
    </r>
  </si>
  <si>
    <t>Hak dan kewajiban klien ; Pengertian hak dan kewajiban pasien menurut Undang-undang, Hak Privasi klien, dan Menjaga Rahasia klien</t>
  </si>
  <si>
    <r>
      <rPr>
        <b/>
        <sz val="11"/>
        <color rgb="FF0066CC"/>
        <rFont val="Times New Roman"/>
      </rPr>
      <t xml:space="preserve">Teknik </t>
    </r>
    <r>
      <rPr>
        <sz val="11"/>
        <color rgb="FF000000"/>
        <rFont val="Times New Roman"/>
      </rPr>
      <t xml:space="preserve">: </t>
    </r>
    <r>
      <rPr>
        <b/>
        <sz val="11"/>
        <color rgb="FF000000"/>
        <rFont val="Times New Roman"/>
      </rPr>
      <t>Test Tulis</t>
    </r>
  </si>
  <si>
    <r>
      <rPr>
        <b/>
        <sz val="11"/>
        <color rgb="FF0066CC"/>
        <rFont val="Times New Roman"/>
      </rPr>
      <t>[Pustaka Utama]</t>
    </r>
    <r>
      <rPr>
        <sz val="11"/>
        <color theme="1"/>
        <rFont val="Times New Roman"/>
      </rPr>
      <t xml:space="preserve">: </t>
    </r>
  </si>
  <si>
    <r>
      <rPr>
        <b/>
        <sz val="11"/>
        <color rgb="FF0066CC"/>
        <rFont val="Times New Roman"/>
      </rPr>
      <t>[Pustaka Pendukung]</t>
    </r>
    <r>
      <rPr>
        <sz val="11"/>
        <color theme="1"/>
        <rFont val="Times New Roman"/>
      </rPr>
      <t xml:space="preserve">: </t>
    </r>
  </si>
  <si>
    <t xml:space="preserve"> Evaluasi Tengah Semester</t>
  </si>
  <si>
    <t>Mampu menjelaskan Hak, Kewajiban dan Tanggung Jawab Perawat Menurut Undang-undang (C3 - A2)</t>
  </si>
  <si>
    <r>
      <rPr>
        <b/>
        <sz val="11"/>
        <color rgb="FF000000"/>
        <rFont val="Times New Roman"/>
      </rPr>
      <t>Ketepatan</t>
    </r>
    <r>
      <rPr>
        <sz val="11"/>
        <color rgb="FF000000"/>
        <rFont val="Times New Roman"/>
      </rPr>
      <t xml:space="preserve"> : menjelaskan Hak, Kewajiban dan Tanggung Jawab Perawat Menurut Undang-undang</t>
    </r>
  </si>
  <si>
    <r>
      <rPr>
        <b/>
        <sz val="11"/>
        <color rgb="FF0066CC"/>
        <rFont val="Times New Roman"/>
      </rPr>
      <t>Kriteria</t>
    </r>
    <r>
      <rPr>
        <b/>
        <sz val="11"/>
        <color rgb="FF003366"/>
        <rFont val="Times New Roman"/>
      </rPr>
      <t xml:space="preserve"> </t>
    </r>
    <r>
      <rPr>
        <b/>
        <sz val="11"/>
        <color rgb="FF000000"/>
        <rFont val="Times New Roman"/>
      </rPr>
      <t>: Marking 
Scheme (rubrik 
penilaian)</t>
    </r>
  </si>
  <si>
    <r>
      <rPr>
        <b/>
        <sz val="11"/>
        <color rgb="FF0066CC"/>
        <rFont val="Times New Roman"/>
      </rPr>
      <t>Bentuk</t>
    </r>
    <r>
      <rPr>
        <b/>
        <sz val="11"/>
        <color rgb="FF000000"/>
        <rFont val="Times New Roman"/>
      </rPr>
      <t xml:space="preserve"> </t>
    </r>
    <r>
      <rPr>
        <sz val="11"/>
        <color rgb="FF000000"/>
        <rFont val="Times New Roman"/>
      </rPr>
      <t>: Kuliah</t>
    </r>
  </si>
  <si>
    <t>Hak, Kewajiban dan Tanggung Jawab Perawat Menurut Undang-undang</t>
  </si>
  <si>
    <r>
      <rPr>
        <b/>
        <sz val="11"/>
        <color rgb="FF0066CC"/>
        <rFont val="Times New Roman"/>
      </rPr>
      <t xml:space="preserve">Teknik </t>
    </r>
    <r>
      <rPr>
        <sz val="11"/>
        <color rgb="FF000000"/>
        <rFont val="Times New Roman"/>
      </rPr>
      <t xml:space="preserve">: </t>
    </r>
    <r>
      <rPr>
        <b/>
        <sz val="11"/>
        <color rgb="FF000000"/>
        <rFont val="Times New Roman"/>
      </rPr>
      <t>Test Tulis</t>
    </r>
  </si>
  <si>
    <r>
      <rPr>
        <b/>
        <sz val="11"/>
        <color rgb="FF0066CC"/>
        <rFont val="Times New Roman"/>
      </rPr>
      <t>[Pustaka Utama]</t>
    </r>
    <r>
      <rPr>
        <sz val="11"/>
        <color theme="1"/>
        <rFont val="Times New Roman"/>
      </rPr>
      <t xml:space="preserve">: </t>
    </r>
  </si>
  <si>
    <r>
      <rPr>
        <b/>
        <sz val="11"/>
        <color rgb="FF0066CC"/>
        <rFont val="Times New Roman"/>
      </rPr>
      <t>[Pustaka Pendukung]</t>
    </r>
    <r>
      <rPr>
        <sz val="11"/>
        <color theme="1"/>
        <rFont val="Times New Roman"/>
      </rPr>
      <t xml:space="preserve">: </t>
    </r>
  </si>
  <si>
    <r>
      <rPr>
        <b/>
        <sz val="11"/>
        <color rgb="FF000000"/>
        <rFont val="Times New Roman"/>
      </rPr>
      <t>Ketepatan</t>
    </r>
    <r>
      <rPr>
        <sz val="11"/>
        <color rgb="FF000000"/>
        <rFont val="Times New Roman"/>
      </rPr>
      <t xml:space="preserve"> : menjelaskan Hukum Kesehatan dan Keperawatan ; Pengertian, tujuan pengaturan hukum keperawatan dan kesehatan dan Peraturan, kebijakan dan perundang - undangan yang berkaitan dalam praktuk keperawatan ; undang - undang kesehatan, undang - undang keperawatan, undang - undang tenaga kesehatan, peraturan menteri kesehatan tentang regulasi keperawatan dan undang - undang perlindungan konsumen</t>
    </r>
  </si>
  <si>
    <r>
      <rPr>
        <b/>
        <sz val="11"/>
        <color rgb="FF0066CC"/>
        <rFont val="Times New Roman"/>
      </rPr>
      <t>Kriteria</t>
    </r>
    <r>
      <rPr>
        <b/>
        <sz val="11"/>
        <color rgb="FF003366"/>
        <rFont val="Times New Roman"/>
      </rPr>
      <t xml:space="preserve"> </t>
    </r>
    <r>
      <rPr>
        <b/>
        <sz val="11"/>
        <color rgb="FF000000"/>
        <rFont val="Times New Roman"/>
      </rPr>
      <t>: Marking 
Scheme (rubrik 
penilaian)</t>
    </r>
  </si>
  <si>
    <r>
      <rPr>
        <b/>
        <sz val="11"/>
        <color rgb="FF0066CC"/>
        <rFont val="Times New Roman"/>
      </rPr>
      <t>Bentuk</t>
    </r>
    <r>
      <rPr>
        <b/>
        <sz val="11"/>
        <color rgb="FF000000"/>
        <rFont val="Times New Roman"/>
      </rPr>
      <t xml:space="preserve"> </t>
    </r>
    <r>
      <rPr>
        <sz val="11"/>
        <color rgb="FF000000"/>
        <rFont val="Times New Roman"/>
      </rPr>
      <t>: Kuliah</t>
    </r>
  </si>
  <si>
    <t>Hukum Kesehatan dan Keperawatan ; Pengertian, tujuan pengaturan hukum keperawatan dan kesehatan dan Peraturan, kebijakan dan perundang - undangan yang berkaitan dalam praktuk keperawatan ; undang - undang kesehatan, undang - undang keperawatan, undang - undang tenaga kesehatan, peraturan menteri kesehatan tentang regulasi keperawatan dan undang - undang perlindungan konsumen</t>
  </si>
  <si>
    <r>
      <rPr>
        <b/>
        <sz val="11"/>
        <color rgb="FF0066CC"/>
        <rFont val="Times New Roman"/>
      </rPr>
      <t>Metode</t>
    </r>
    <r>
      <rPr>
        <sz val="11"/>
        <color rgb="FF000000"/>
        <rFont val="Times New Roman"/>
      </rPr>
      <t xml:space="preserve"> : Discovery Learning</t>
    </r>
  </si>
  <si>
    <r>
      <rPr>
        <b/>
        <sz val="11"/>
        <color rgb="FF0066CC"/>
        <rFont val="Times New Roman"/>
      </rPr>
      <t xml:space="preserve">Teknik </t>
    </r>
    <r>
      <rPr>
        <sz val="11"/>
        <color rgb="FF000000"/>
        <rFont val="Times New Roman"/>
      </rPr>
      <t xml:space="preserve">: </t>
    </r>
    <r>
      <rPr>
        <b/>
        <sz val="11"/>
        <color rgb="FF000000"/>
        <rFont val="Times New Roman"/>
      </rPr>
      <t>Test Tulis</t>
    </r>
  </si>
  <si>
    <r>
      <rPr>
        <b/>
        <sz val="11"/>
        <color rgb="FF0066CC"/>
        <rFont val="Times New Roman"/>
      </rPr>
      <t>Tugas</t>
    </r>
    <r>
      <rPr>
        <b/>
        <sz val="11"/>
        <color rgb="FF003366"/>
        <rFont val="Times New Roman"/>
      </rPr>
      <t xml:space="preserve"> </t>
    </r>
    <r>
      <rPr>
        <sz val="11"/>
        <color rgb="FF000000"/>
        <rFont val="Times New Roman"/>
      </rPr>
      <t xml:space="preserve"> : Tugas Baca 
dan Menyusun 
rangkuman materi Hukum Kesehatan dan Keperawatan ; Pengertian, tujuan pengaturan hukum keperawatan dan kesehatan dan Peraturan, kebijakan dan perundang - undangan yang berkaitan dalam praktuk keperawatan ; undang - undang kesehatan, undang - undang keperawatan, undang - undang tenaga kesehatan, peraturan menteri kesehatan tentang regulasi keperawatan dan undang - undang perlindungan konsumen</t>
    </r>
  </si>
  <si>
    <r>
      <rPr>
        <b/>
        <sz val="11"/>
        <color rgb="FF0066CC"/>
        <rFont val="Times New Roman"/>
      </rPr>
      <t>[Pustaka Utama]</t>
    </r>
    <r>
      <rPr>
        <sz val="11"/>
        <color theme="1"/>
        <rFont val="Times New Roman"/>
      </rPr>
      <t xml:space="preserve">: </t>
    </r>
  </si>
  <si>
    <r>
      <rPr>
        <b/>
        <sz val="11"/>
        <color rgb="FF0066CC"/>
        <rFont val="Times New Roman"/>
      </rPr>
      <t>Waktu</t>
    </r>
    <r>
      <rPr>
        <sz val="11"/>
        <color rgb="FF000000"/>
        <rFont val="Times New Roman"/>
      </rPr>
      <t xml:space="preserve"> : 
PB : 2 X 50 mnt
PT :   mnt
M  :   mnt</t>
    </r>
  </si>
  <si>
    <r>
      <rPr>
        <b/>
        <sz val="11"/>
        <color rgb="FF0066CC"/>
        <rFont val="Times New Roman"/>
      </rPr>
      <t>[Pustaka Pendukung]</t>
    </r>
    <r>
      <rPr>
        <sz val="11"/>
        <color theme="1"/>
        <rFont val="Times New Roman"/>
      </rPr>
      <t xml:space="preserve">: </t>
    </r>
  </si>
  <si>
    <t>Mampu menjelaskan aspek legal dan sistem kridensial Perawat Indonesia (C3 - A2)</t>
  </si>
  <si>
    <r>
      <rPr>
        <b/>
        <sz val="11"/>
        <color rgb="FF000000"/>
        <rFont val="Times New Roman"/>
      </rPr>
      <t>Ketepatan</t>
    </r>
    <r>
      <rPr>
        <sz val="11"/>
        <color rgb="FF000000"/>
        <rFont val="Times New Roman"/>
      </rPr>
      <t xml:space="preserve"> : menjelaskan aspek legal dan sistem kridensial Perawat Indonesia ; sertifikasi, registrasi dan lisensi</t>
    </r>
  </si>
  <si>
    <r>
      <rPr>
        <b/>
        <sz val="11"/>
        <color rgb="FF0066CC"/>
        <rFont val="Times New Roman"/>
      </rPr>
      <t>Kriteria</t>
    </r>
    <r>
      <rPr>
        <b/>
        <sz val="11"/>
        <color rgb="FF003366"/>
        <rFont val="Times New Roman"/>
      </rPr>
      <t xml:space="preserve"> </t>
    </r>
    <r>
      <rPr>
        <b/>
        <sz val="11"/>
        <color rgb="FF000000"/>
        <rFont val="Times New Roman"/>
      </rPr>
      <t>: Marking 
Scheme (rubrik 
penilaian)</t>
    </r>
  </si>
  <si>
    <r>
      <rPr>
        <b/>
        <sz val="11"/>
        <color rgb="FF0066CC"/>
        <rFont val="Times New Roman"/>
      </rPr>
      <t>Bentuk</t>
    </r>
    <r>
      <rPr>
        <b/>
        <sz val="11"/>
        <color rgb="FF000000"/>
        <rFont val="Times New Roman"/>
      </rPr>
      <t xml:space="preserve"> </t>
    </r>
    <r>
      <rPr>
        <sz val="11"/>
        <color rgb="FF000000"/>
        <rFont val="Times New Roman"/>
      </rPr>
      <t>: Kuliah</t>
    </r>
  </si>
  <si>
    <t>Aspek legal dan sistem kridensial Perawat Indonesia ; sertifikasi, registrasi dan lisensi</t>
  </si>
  <si>
    <r>
      <rPr>
        <b/>
        <sz val="11"/>
        <color rgb="FF0066CC"/>
        <rFont val="Times New Roman"/>
      </rPr>
      <t>Metode</t>
    </r>
    <r>
      <rPr>
        <sz val="11"/>
        <color rgb="FF000000"/>
        <rFont val="Times New Roman"/>
      </rPr>
      <t xml:space="preserve"> : Discovery Learning</t>
    </r>
  </si>
  <si>
    <r>
      <rPr>
        <b/>
        <sz val="11"/>
        <color rgb="FF0066CC"/>
        <rFont val="Times New Roman"/>
      </rPr>
      <t xml:space="preserve">Teknik </t>
    </r>
    <r>
      <rPr>
        <sz val="11"/>
        <color rgb="FF000000"/>
        <rFont val="Times New Roman"/>
      </rPr>
      <t xml:space="preserve">: </t>
    </r>
    <r>
      <rPr>
        <b/>
        <sz val="11"/>
        <color rgb="FF000000"/>
        <rFont val="Times New Roman"/>
      </rPr>
      <t>Test Tulis</t>
    </r>
  </si>
  <si>
    <r>
      <rPr>
        <b/>
        <sz val="11"/>
        <color rgb="FF0066CC"/>
        <rFont val="Times New Roman"/>
      </rPr>
      <t>Tugas</t>
    </r>
    <r>
      <rPr>
        <b/>
        <sz val="11"/>
        <color rgb="FF003366"/>
        <rFont val="Times New Roman"/>
      </rPr>
      <t xml:space="preserve"> </t>
    </r>
    <r>
      <rPr>
        <sz val="11"/>
        <color rgb="FF000000"/>
        <rFont val="Times New Roman"/>
      </rPr>
      <t xml:space="preserve"> : Tugas Baca 
dan Menyusun 
rangkuman materi Aspek legal dan sistem kridensial Perawat Indonesia ; sertifikasi, registrasi dan lisensi</t>
    </r>
  </si>
  <si>
    <r>
      <rPr>
        <b/>
        <sz val="11"/>
        <color rgb="FF0066CC"/>
        <rFont val="Times New Roman"/>
      </rPr>
      <t>[Pustaka Utama]</t>
    </r>
    <r>
      <rPr>
        <sz val="11"/>
        <color theme="1"/>
        <rFont val="Times New Roman"/>
      </rPr>
      <t xml:space="preserve">: </t>
    </r>
  </si>
  <si>
    <r>
      <rPr>
        <b/>
        <sz val="11"/>
        <color rgb="FF0066CC"/>
        <rFont val="Times New Roman"/>
      </rPr>
      <t>[Pustaka Pendukung]</t>
    </r>
    <r>
      <rPr>
        <sz val="11"/>
        <color theme="1"/>
        <rFont val="Times New Roman"/>
      </rPr>
      <t xml:space="preserve">: </t>
    </r>
  </si>
  <si>
    <t>Mampu menjelaskan dan mengidentifikasi mal - praktik dan kelalaian dalam praktik keperawatan (C3 - A2)</t>
  </si>
  <si>
    <r>
      <rPr>
        <b/>
        <sz val="11"/>
        <color rgb="FF000000"/>
        <rFont val="Times New Roman"/>
      </rPr>
      <t>Ketepata</t>
    </r>
    <r>
      <rPr>
        <sz val="11"/>
        <color rgb="FF000000"/>
        <rFont val="Times New Roman"/>
      </rPr>
      <t>n : menjelaskan dan mengidentifikasi mal - praktik dan kelalaian dalam praktik keperawatan</t>
    </r>
  </si>
  <si>
    <r>
      <rPr>
        <b/>
        <sz val="11"/>
        <color rgb="FF0066CC"/>
        <rFont val="Times New Roman"/>
      </rPr>
      <t>Kriteria</t>
    </r>
    <r>
      <rPr>
        <b/>
        <sz val="11"/>
        <color rgb="FF003366"/>
        <rFont val="Times New Roman"/>
      </rPr>
      <t xml:space="preserve"> </t>
    </r>
    <r>
      <rPr>
        <b/>
        <sz val="11"/>
        <color rgb="FF000000"/>
        <rFont val="Times New Roman"/>
      </rPr>
      <t>: Marking 
Scheme (rubrik 
penilaian)</t>
    </r>
  </si>
  <si>
    <r>
      <rPr>
        <b/>
        <sz val="11"/>
        <color rgb="FF0066CC"/>
        <rFont val="Times New Roman"/>
      </rPr>
      <t>Bentuk</t>
    </r>
    <r>
      <rPr>
        <b/>
        <sz val="11"/>
        <color rgb="FF000000"/>
        <rFont val="Times New Roman"/>
      </rPr>
      <t xml:space="preserve"> </t>
    </r>
    <r>
      <rPr>
        <sz val="11"/>
        <color rgb="FF000000"/>
        <rFont val="Times New Roman"/>
      </rPr>
      <t>: Kuliah</t>
    </r>
  </si>
  <si>
    <t>Mal - praktik dan kelalaian dalam praktik keperawatan</t>
  </si>
  <si>
    <r>
      <rPr>
        <b/>
        <sz val="11"/>
        <color rgb="FF0066CC"/>
        <rFont val="Times New Roman"/>
      </rPr>
      <t xml:space="preserve">Teknik </t>
    </r>
    <r>
      <rPr>
        <sz val="11"/>
        <color rgb="FF000000"/>
        <rFont val="Times New Roman"/>
      </rPr>
      <t xml:space="preserve">: </t>
    </r>
    <r>
      <rPr>
        <b/>
        <sz val="11"/>
        <color rgb="FF000000"/>
        <rFont val="Times New Roman"/>
      </rPr>
      <t>Test Tulis</t>
    </r>
  </si>
  <si>
    <r>
      <rPr>
        <b/>
        <sz val="11"/>
        <color rgb="FF0066CC"/>
        <rFont val="Times New Roman"/>
      </rPr>
      <t>Tugas</t>
    </r>
    <r>
      <rPr>
        <b/>
        <sz val="11"/>
        <color rgb="FF003366"/>
        <rFont val="Times New Roman"/>
      </rPr>
      <t xml:space="preserve"> </t>
    </r>
    <r>
      <rPr>
        <sz val="11"/>
        <color rgb="FF000000"/>
        <rFont val="Times New Roman"/>
      </rPr>
      <t xml:space="preserve"> : Tugas Baca 
dan Menyusun 
rangkuman materi mal - praktik dan kelalaian dalam praktik keperawatan</t>
    </r>
  </si>
  <si>
    <r>
      <rPr>
        <b/>
        <sz val="11"/>
        <color rgb="FF0066CC"/>
        <rFont val="Times New Roman"/>
      </rPr>
      <t>[Pustaka Utama]</t>
    </r>
    <r>
      <rPr>
        <sz val="11"/>
        <color theme="1"/>
        <rFont val="Times New Roman"/>
      </rPr>
      <t xml:space="preserve">: </t>
    </r>
  </si>
  <si>
    <r>
      <rPr>
        <b/>
        <sz val="11"/>
        <color rgb="FF0066CC"/>
        <rFont val="Times New Roman"/>
      </rPr>
      <t>[Pustaka Pendukung]</t>
    </r>
    <r>
      <rPr>
        <sz val="11"/>
        <color theme="1"/>
        <rFont val="Times New Roman"/>
      </rPr>
      <t xml:space="preserve">: </t>
    </r>
  </si>
  <si>
    <r>
      <rPr>
        <b/>
        <sz val="11"/>
        <color rgb="FF0066CC"/>
        <rFont val="Times New Roman"/>
      </rPr>
      <t>Kriteria</t>
    </r>
    <r>
      <rPr>
        <b/>
        <sz val="11"/>
        <color rgb="FF003366"/>
        <rFont val="Times New Roman"/>
      </rPr>
      <t xml:space="preserve"> </t>
    </r>
    <r>
      <rPr>
        <b/>
        <sz val="11"/>
        <color rgb="FF000000"/>
        <rFont val="Times New Roman"/>
      </rPr>
      <t xml:space="preserve">: </t>
    </r>
  </si>
  <si>
    <r>
      <rPr>
        <b/>
        <sz val="11"/>
        <color rgb="FF0066CC"/>
        <rFont val="Times New Roman"/>
      </rPr>
      <t xml:space="preserve">Teknik </t>
    </r>
    <r>
      <rPr>
        <sz val="11"/>
        <color rgb="FF000000"/>
        <rFont val="Times New Roman"/>
      </rPr>
      <t xml:space="preserve">:  </t>
    </r>
  </si>
  <si>
    <r>
      <rPr>
        <b/>
        <sz val="11"/>
        <color rgb="FF0066CC"/>
        <rFont val="Times New Roman"/>
      </rPr>
      <t>[Pustaka Utama]</t>
    </r>
    <r>
      <rPr>
        <sz val="11"/>
        <color theme="1"/>
        <rFont val="Times New Roman"/>
      </rPr>
      <t xml:space="preserve">: </t>
    </r>
  </si>
  <si>
    <r>
      <rPr>
        <b/>
        <sz val="11"/>
        <color rgb="FF0066CC"/>
        <rFont val="Times New Roman"/>
      </rPr>
      <t>[Pustaka Pendukung]</t>
    </r>
    <r>
      <rPr>
        <sz val="11"/>
        <color theme="1"/>
        <rFont val="Times New Roman"/>
      </rPr>
      <t xml:space="preserve">: </t>
    </r>
  </si>
  <si>
    <r>
      <rPr>
        <b/>
        <sz val="11"/>
        <color rgb="FF0066CC"/>
        <rFont val="Times New Roman"/>
      </rPr>
      <t>Kriteria</t>
    </r>
    <r>
      <rPr>
        <b/>
        <sz val="11"/>
        <color rgb="FF003366"/>
        <rFont val="Times New Roman"/>
      </rPr>
      <t xml:space="preserve"> </t>
    </r>
    <r>
      <rPr>
        <b/>
        <sz val="11"/>
        <color rgb="FF000000"/>
        <rFont val="Times New Roman"/>
      </rPr>
      <t xml:space="preserve">: </t>
    </r>
  </si>
  <si>
    <r>
      <rPr>
        <b/>
        <sz val="11"/>
        <color rgb="FF0066CC"/>
        <rFont val="Times New Roman"/>
      </rPr>
      <t xml:space="preserve">Teknik </t>
    </r>
    <r>
      <rPr>
        <sz val="11"/>
        <color rgb="FF000000"/>
        <rFont val="Times New Roman"/>
      </rPr>
      <t xml:space="preserve">:  </t>
    </r>
  </si>
  <si>
    <r>
      <rPr>
        <b/>
        <sz val="11"/>
        <color rgb="FF0066CC"/>
        <rFont val="Times New Roman"/>
      </rPr>
      <t>[Pustaka Utama]</t>
    </r>
    <r>
      <rPr>
        <sz val="11"/>
        <color theme="1"/>
        <rFont val="Times New Roman"/>
      </rPr>
      <t xml:space="preserve">: </t>
    </r>
  </si>
  <si>
    <r>
      <rPr>
        <b/>
        <sz val="11"/>
        <color rgb="FF0066CC"/>
        <rFont val="Times New Roman"/>
      </rPr>
      <t>[Pustaka Pendukung]</t>
    </r>
    <r>
      <rPr>
        <sz val="11"/>
        <color theme="1"/>
        <rFont val="Times New Roman"/>
      </rPr>
      <t xml:space="preserve">: </t>
    </r>
  </si>
  <si>
    <r>
      <rPr>
        <b/>
        <sz val="11"/>
        <color rgb="FF0066CC"/>
        <rFont val="Times New Roman"/>
      </rPr>
      <t>Kriteria</t>
    </r>
    <r>
      <rPr>
        <b/>
        <sz val="11"/>
        <color rgb="FF003366"/>
        <rFont val="Times New Roman"/>
      </rPr>
      <t xml:space="preserve"> </t>
    </r>
    <r>
      <rPr>
        <b/>
        <sz val="11"/>
        <color rgb="FF000000"/>
        <rFont val="Times New Roman"/>
      </rPr>
      <t xml:space="preserve">: </t>
    </r>
  </si>
  <si>
    <r>
      <rPr>
        <b/>
        <sz val="11"/>
        <color rgb="FF0066CC"/>
        <rFont val="Times New Roman"/>
      </rPr>
      <t xml:space="preserve">Teknik </t>
    </r>
    <r>
      <rPr>
        <sz val="11"/>
        <color rgb="FF000000"/>
        <rFont val="Times New Roman"/>
      </rPr>
      <t xml:space="preserve">:  </t>
    </r>
  </si>
  <si>
    <r>
      <rPr>
        <b/>
        <sz val="11"/>
        <color rgb="FF0066CC"/>
        <rFont val="Times New Roman"/>
      </rPr>
      <t>[Pustaka Utama]</t>
    </r>
    <r>
      <rPr>
        <sz val="11"/>
        <color theme="1"/>
        <rFont val="Times New Roman"/>
      </rPr>
      <t xml:space="preserve">: </t>
    </r>
  </si>
  <si>
    <r>
      <rPr>
        <b/>
        <sz val="11"/>
        <color rgb="FF0066CC"/>
        <rFont val="Times New Roman"/>
      </rPr>
      <t>[Pustaka Pendukung]</t>
    </r>
    <r>
      <rPr>
        <sz val="11"/>
        <color theme="1"/>
        <rFont val="Times New Roman"/>
      </rPr>
      <t xml:space="preserve">: </t>
    </r>
  </si>
  <si>
    <t xml:space="preserve"> Evaluasi Akhir Semester </t>
  </si>
  <si>
    <r>
      <rPr>
        <sz val="10"/>
        <color theme="1"/>
        <rFont val="Times New Roman"/>
      </rPr>
      <t xml:space="preserve">Metode Pembelajaran : </t>
    </r>
    <r>
      <rPr>
        <i/>
        <sz val="10"/>
        <color rgb="FF000000"/>
        <rFont val="Times New Roman"/>
      </rPr>
      <t>Small Group Discussion, Role-Play &amp; Simulation, Discovery Learning, Self-Directed Learning, Cooperative Learning, Contextual Learning, Project Based Learning</t>
    </r>
    <r>
      <rPr>
        <sz val="10"/>
        <color rgb="FF000000"/>
        <rFont val="Times New Roman"/>
      </rPr>
      <t>, dan metode lainnya yang setara.</t>
    </r>
  </si>
  <si>
    <r>
      <rPr>
        <b/>
        <sz val="10"/>
        <color rgb="FF000000"/>
        <rFont val="Times New Roman"/>
      </rPr>
      <t>PB</t>
    </r>
    <r>
      <rPr>
        <sz val="10"/>
        <color rgb="FF000000"/>
        <rFont val="Times New Roman"/>
      </rPr>
      <t xml:space="preserve">=Proses Belajar, </t>
    </r>
    <r>
      <rPr>
        <b/>
        <sz val="10"/>
        <color rgb="FF000000"/>
        <rFont val="Times New Roman"/>
      </rPr>
      <t>PT</t>
    </r>
    <r>
      <rPr>
        <sz val="10"/>
        <color rgb="FF000000"/>
        <rFont val="Times New Roman"/>
      </rPr>
      <t xml:space="preserve">=Penugasan Terstruktur, </t>
    </r>
    <r>
      <rPr>
        <b/>
        <sz val="10"/>
        <color rgb="FF000000"/>
        <rFont val="Times New Roman"/>
      </rPr>
      <t>KM</t>
    </r>
    <r>
      <rPr>
        <sz val="10"/>
        <color rgb="FF000000"/>
        <rFont val="Times New Roman"/>
      </rPr>
      <t xml:space="preserve"> = Kegiatan Mandiri</t>
    </r>
  </si>
  <si>
    <t xml:space="preserve">mampu  </t>
  </si>
  <si>
    <r>
      <rPr>
        <b/>
        <sz val="11"/>
        <color rgb="FF000000"/>
        <rFont val="Times New Roman"/>
      </rPr>
      <t>Ketepatan</t>
    </r>
    <r>
      <rPr>
        <sz val="11"/>
        <color rgb="FF000000"/>
        <rFont val="Times New Roman"/>
      </rPr>
      <t xml:space="preserve"> men </t>
    </r>
  </si>
  <si>
    <r>
      <rPr>
        <b/>
        <sz val="11"/>
        <color rgb="FF0066CC"/>
        <rFont val="Times New Roman"/>
      </rPr>
      <t>Kriteria</t>
    </r>
    <r>
      <rPr>
        <b/>
        <sz val="11"/>
        <color rgb="FF003366"/>
        <rFont val="Times New Roman"/>
      </rPr>
      <t xml:space="preserve"> </t>
    </r>
    <r>
      <rPr>
        <b/>
        <sz val="11"/>
        <color rgb="FF000000"/>
        <rFont val="Times New Roman"/>
      </rPr>
      <t xml:space="preserve">: </t>
    </r>
    <r>
      <rPr>
        <sz val="11"/>
        <color rgb="FF000000"/>
        <rFont val="Times New Roman"/>
      </rPr>
      <t xml:space="preserve"> </t>
    </r>
  </si>
  <si>
    <r>
      <rPr>
        <b/>
        <sz val="11"/>
        <color rgb="FF0066CC"/>
        <rFont val="Times New Roman"/>
      </rPr>
      <t>Bentuk</t>
    </r>
    <r>
      <rPr>
        <b/>
        <sz val="11"/>
        <color rgb="FF000000"/>
        <rFont val="Times New Roman"/>
      </rPr>
      <t xml:space="preserve"> </t>
    </r>
    <r>
      <rPr>
        <sz val="11"/>
        <color rgb="FF000000"/>
        <rFont val="Times New Roman"/>
      </rPr>
      <t xml:space="preserve">:  </t>
    </r>
  </si>
  <si>
    <t>(Pokok Materi)</t>
  </si>
  <si>
    <r>
      <rPr>
        <b/>
        <sz val="11"/>
        <color rgb="FF0066CC"/>
        <rFont val="Times New Roman"/>
      </rPr>
      <t>Metode</t>
    </r>
    <r>
      <rPr>
        <sz val="11"/>
        <color rgb="FF000000"/>
        <rFont val="Times New Roman"/>
      </rPr>
      <t xml:space="preserve"> :  </t>
    </r>
  </si>
  <si>
    <r>
      <rPr>
        <b/>
        <sz val="11"/>
        <color rgb="FF0066CC"/>
        <rFont val="Times New Roman"/>
      </rPr>
      <t xml:space="preserve">Teknik </t>
    </r>
    <r>
      <rPr>
        <sz val="11"/>
        <color rgb="FF000000"/>
        <rFont val="Times New Roman"/>
      </rPr>
      <t xml:space="preserve">:  </t>
    </r>
  </si>
  <si>
    <r>
      <rPr>
        <b/>
        <sz val="11"/>
        <color rgb="FF0066CC"/>
        <rFont val="Times New Roman"/>
      </rPr>
      <t>Tugas</t>
    </r>
    <r>
      <rPr>
        <b/>
        <sz val="11"/>
        <color rgb="FF003366"/>
        <rFont val="Times New Roman"/>
      </rPr>
      <t xml:space="preserve"> </t>
    </r>
    <r>
      <rPr>
        <sz val="11"/>
        <color rgb="FF000000"/>
        <rFont val="Times New Roman"/>
      </rPr>
      <t xml:space="preserve"> : </t>
    </r>
  </si>
  <si>
    <r>
      <rPr>
        <b/>
        <sz val="11"/>
        <color rgb="FF0066CC"/>
        <rFont val="Times New Roman"/>
      </rPr>
      <t>[Pustaka Utama]</t>
    </r>
    <r>
      <rPr>
        <sz val="11"/>
        <color theme="1"/>
        <rFont val="Times New Roman"/>
      </rPr>
      <t xml:space="preserve">: </t>
    </r>
  </si>
  <si>
    <r>
      <rPr>
        <b/>
        <sz val="11"/>
        <color rgb="FF0066CC"/>
        <rFont val="Times New Roman"/>
      </rPr>
      <t>Waktu</t>
    </r>
    <r>
      <rPr>
        <sz val="11"/>
        <color rgb="FF000000"/>
        <rFont val="Times New Roman"/>
      </rPr>
      <t xml:space="preserve"> :   mnt</t>
    </r>
  </si>
  <si>
    <r>
      <rPr>
        <b/>
        <sz val="11"/>
        <color rgb="FF0066CC"/>
        <rFont val="Times New Roman"/>
      </rPr>
      <t>[Pustaka Pendukung]</t>
    </r>
    <r>
      <rPr>
        <sz val="11"/>
        <color theme="1"/>
        <rFont val="Times New Roman"/>
      </rPr>
      <t xml:space="preserve">: </t>
    </r>
  </si>
  <si>
    <t>JURNAL PERKULIAHAN</t>
  </si>
  <si>
    <t xml:space="preserve">Mata Kuliah </t>
  </si>
  <si>
    <t>Kode Mata Kuliah</t>
  </si>
  <si>
    <t>Jumlah sks</t>
  </si>
  <si>
    <t>Semester</t>
  </si>
  <si>
    <t>Dosen Pengampu</t>
  </si>
  <si>
    <t>TM</t>
  </si>
  <si>
    <t>Tanggal</t>
  </si>
  <si>
    <t>Materi</t>
  </si>
  <si>
    <t>Dosen</t>
  </si>
  <si>
    <t>(5)</t>
  </si>
  <si>
    <t>AKPER DIAN HUSADA</t>
  </si>
  <si>
    <t>2</t>
  </si>
  <si>
    <t>NINIK MURTIYANI, S.KM., S.KEP., NS., M.KES</t>
  </si>
  <si>
    <t>14 @ 3 JAM</t>
  </si>
  <si>
    <t>Ninik Murtiyani, S.KM., S.Kep., Ns., M.Kes</t>
  </si>
  <si>
    <t>Hartin S, S.Kep., Ns., M.Kes</t>
  </si>
  <si>
    <t>Mampu menjelaskan hukum kesehatan dan keperawatan (C3 - A2)</t>
  </si>
  <si>
    <t xml:space="preserve">Tanggung jawab dan tanggung gugat dalam praktek keperawatan professional </t>
  </si>
  <si>
    <t>Permasalahan Etik (issue, problem, dilemma dan bio etik) dalam Pelayanan Keperawatan</t>
  </si>
  <si>
    <r>
      <rPr>
        <b/>
        <sz val="11"/>
        <color theme="1"/>
        <rFont val="Times New Roman"/>
        <family val="1"/>
      </rPr>
      <t xml:space="preserve">Ketepatan : </t>
    </r>
    <r>
      <rPr>
        <sz val="11"/>
        <color theme="1"/>
        <rFont val="Times New Roman"/>
        <family val="1"/>
      </rPr>
      <t>Menjelaskan</t>
    </r>
    <r>
      <rPr>
        <b/>
        <sz val="11"/>
        <color theme="1"/>
        <rFont val="Times New Roman"/>
        <family val="1"/>
      </rPr>
      <t xml:space="preserve"> </t>
    </r>
    <r>
      <rPr>
        <sz val="11"/>
        <color theme="1"/>
        <rFont val="Times New Roman"/>
      </rPr>
      <t xml:space="preserve">Tanggung jawab dan tanggung gugat dalam praktek keperawatan professional </t>
    </r>
  </si>
  <si>
    <r>
      <rPr>
        <b/>
        <sz val="11"/>
        <color theme="1"/>
        <rFont val="Times New Roman"/>
        <family val="1"/>
      </rPr>
      <t xml:space="preserve">Ketepatan : </t>
    </r>
    <r>
      <rPr>
        <sz val="11"/>
        <color theme="1"/>
        <rFont val="Times New Roman"/>
        <family val="1"/>
      </rPr>
      <t>Menjelaskan dan mengidentifikasi Permasalahan Etik (issue, problem, dilemma dan bio etik) dalam Pelayanan Keperawatan</t>
    </r>
  </si>
  <si>
    <t>Penyelesaian masalah (kasus) etik dalam keperawatan</t>
  </si>
  <si>
    <r>
      <rPr>
        <b/>
        <sz val="11"/>
        <color theme="1"/>
        <rFont val="Times New Roman"/>
        <family val="1"/>
      </rPr>
      <t xml:space="preserve">Ketepatan : </t>
    </r>
    <r>
      <rPr>
        <sz val="11"/>
        <color theme="1"/>
        <rFont val="Times New Roman"/>
        <family val="1"/>
      </rPr>
      <t>menjelaskan dan megidentifikasi Penyelesaian masalah (kasus) etik dalam keperawatan</t>
    </r>
  </si>
  <si>
    <t>Waktu : 3 x 50'</t>
  </si>
  <si>
    <t>TM /Minggu/fasilitator</t>
  </si>
  <si>
    <r>
      <rPr>
        <b/>
        <sz val="11"/>
        <color rgb="FF0066CC"/>
        <rFont val="Times New Roman"/>
      </rPr>
      <t>Waktu</t>
    </r>
    <r>
      <rPr>
        <sz val="11"/>
        <color rgb="FF000000"/>
        <rFont val="Times New Roman"/>
      </rPr>
      <t xml:space="preserve"> : 
PB : 3 X 50'
</t>
    </r>
  </si>
  <si>
    <r>
      <rPr>
        <b/>
        <sz val="11"/>
        <color rgb="FF0066CC"/>
        <rFont val="Times New Roman"/>
      </rPr>
      <t>Metode</t>
    </r>
    <r>
      <rPr>
        <sz val="11"/>
        <color rgb="FF000000"/>
        <rFont val="Times New Roman"/>
      </rPr>
      <t xml:space="preserve"> : SGD 1</t>
    </r>
  </si>
  <si>
    <r>
      <rPr>
        <b/>
        <sz val="11"/>
        <color rgb="FF0066CC"/>
        <rFont val="Times New Roman"/>
      </rPr>
      <t>Tugas</t>
    </r>
    <r>
      <rPr>
        <b/>
        <sz val="11"/>
        <color rgb="FF003366"/>
        <rFont val="Times New Roman"/>
      </rPr>
      <t xml:space="preserve"> </t>
    </r>
    <r>
      <rPr>
        <sz val="11"/>
        <color rgb="FF000000"/>
        <rFont val="Times New Roman"/>
      </rPr>
      <t xml:space="preserve"> : menyusun makalah, membuat PPT 
Perbedaan latar belakang agama, budaya, dan sosial antara klien dengan Perawat dan Peka Budaya dalam praktik</t>
    </r>
  </si>
  <si>
    <r>
      <rPr>
        <b/>
        <sz val="11"/>
        <color rgb="FF0066CC"/>
        <rFont val="Times New Roman"/>
      </rPr>
      <t>Metode</t>
    </r>
    <r>
      <rPr>
        <sz val="11"/>
        <color rgb="FF000000"/>
        <rFont val="Times New Roman"/>
      </rPr>
      <t xml:space="preserve"> : SGD 2</t>
    </r>
  </si>
  <si>
    <r>
      <rPr>
        <b/>
        <sz val="11"/>
        <color rgb="FF0066CC"/>
        <rFont val="Times New Roman"/>
      </rPr>
      <t>Tugas</t>
    </r>
    <r>
      <rPr>
        <b/>
        <sz val="11"/>
        <color rgb="FF003366"/>
        <rFont val="Times New Roman"/>
      </rPr>
      <t xml:space="preserve"> </t>
    </r>
    <r>
      <rPr>
        <sz val="11"/>
        <color rgb="FF000000"/>
        <rFont val="Times New Roman"/>
      </rPr>
      <t xml:space="preserve"> : menyusun makalah dan membuat PPT
rangkuman materi Trend dan issue etik keperawatan
</t>
    </r>
  </si>
  <si>
    <r>
      <rPr>
        <b/>
        <sz val="11"/>
        <color rgb="FF0066CC"/>
        <rFont val="Times New Roman"/>
      </rPr>
      <t>Metode</t>
    </r>
    <r>
      <rPr>
        <sz val="11"/>
        <color rgb="FF000000"/>
        <rFont val="Times New Roman"/>
      </rPr>
      <t xml:space="preserve"> : SGD 3</t>
    </r>
  </si>
  <si>
    <r>
      <rPr>
        <b/>
        <sz val="11"/>
        <color rgb="FF0066CC"/>
        <rFont val="Times New Roman"/>
      </rPr>
      <t>Tugas</t>
    </r>
    <r>
      <rPr>
        <b/>
        <sz val="11"/>
        <color rgb="FF003366"/>
        <rFont val="Times New Roman"/>
      </rPr>
      <t xml:space="preserve"> </t>
    </r>
    <r>
      <rPr>
        <sz val="11"/>
        <color rgb="FF000000"/>
        <rFont val="Times New Roman"/>
      </rPr>
      <t xml:space="preserve"> : Menyusun makalah dan membuat PPT
rangkuman materi Hak dan kewajiban klien ; Pengertian hak dan kewajiban pasien menurut Undang-undang, Hak Privasi klien, dan Menjaga Rahasia klien
</t>
    </r>
  </si>
  <si>
    <r>
      <rPr>
        <b/>
        <sz val="11"/>
        <color rgb="FF0066CC"/>
        <rFont val="Times New Roman"/>
      </rPr>
      <t>Metode</t>
    </r>
    <r>
      <rPr>
        <sz val="11"/>
        <color rgb="FF000000"/>
        <rFont val="Times New Roman"/>
      </rPr>
      <t xml:space="preserve"> : SGD 4 </t>
    </r>
  </si>
  <si>
    <r>
      <rPr>
        <b/>
        <sz val="11"/>
        <color rgb="FF0066CC"/>
        <rFont val="Times New Roman"/>
      </rPr>
      <t>Tugas</t>
    </r>
    <r>
      <rPr>
        <b/>
        <sz val="11"/>
        <color rgb="FF003366"/>
        <rFont val="Times New Roman"/>
      </rPr>
      <t xml:space="preserve"> </t>
    </r>
    <r>
      <rPr>
        <sz val="11"/>
        <color rgb="FF000000"/>
        <rFont val="Times New Roman"/>
      </rPr>
      <t xml:space="preserve"> : Menyusun makalah dan membuat PPT
rangkuman materi Hak, Kewajiban dan Tanggung Jawab Perawat Menurut Undang-undang</t>
    </r>
  </si>
  <si>
    <r>
      <rPr>
        <b/>
        <sz val="11"/>
        <color rgb="FF0066CC"/>
        <rFont val="Times New Roman"/>
      </rPr>
      <t>Bentuk</t>
    </r>
    <r>
      <rPr>
        <b/>
        <sz val="11"/>
        <color rgb="FF000000"/>
        <rFont val="Times New Roman"/>
      </rPr>
      <t xml:space="preserve"> </t>
    </r>
    <r>
      <rPr>
        <sz val="11"/>
        <color rgb="FF000000"/>
        <rFont val="Times New Roman"/>
      </rPr>
      <t>:   Kuliah</t>
    </r>
  </si>
  <si>
    <r>
      <rPr>
        <b/>
        <sz val="11"/>
        <color rgb="FF0066CC"/>
        <rFont val="Times New Roman"/>
      </rPr>
      <t>Metode</t>
    </r>
    <r>
      <rPr>
        <sz val="11"/>
        <color rgb="FF000000"/>
        <rFont val="Times New Roman"/>
      </rPr>
      <t xml:space="preserve"> :  Discovery Learning</t>
    </r>
  </si>
  <si>
    <r>
      <rPr>
        <b/>
        <sz val="11"/>
        <color rgb="FF0066CC"/>
        <rFont val="Times New Roman"/>
      </rPr>
      <t>Tugas</t>
    </r>
    <r>
      <rPr>
        <b/>
        <sz val="11"/>
        <color rgb="FF003366"/>
        <rFont val="Times New Roman"/>
      </rPr>
      <t xml:space="preserve"> </t>
    </r>
    <r>
      <rPr>
        <sz val="11"/>
        <color rgb="FF000000"/>
        <rFont val="Times New Roman"/>
      </rPr>
      <t xml:space="preserve"> : Tugas Baca 
dan Menyusun 
rangkuman materi Tanggung jawab dan tanggung gugat dalam praktek keperawatan professional </t>
    </r>
  </si>
  <si>
    <r>
      <rPr>
        <b/>
        <sz val="11"/>
        <color rgb="FF0066CC"/>
        <rFont val="Times New Roman"/>
      </rPr>
      <t>Tugas</t>
    </r>
    <r>
      <rPr>
        <b/>
        <sz val="11"/>
        <color rgb="FF003366"/>
        <rFont val="Times New Roman"/>
      </rPr>
      <t xml:space="preserve"> </t>
    </r>
    <r>
      <rPr>
        <sz val="11"/>
        <color rgb="FF000000"/>
        <rFont val="Times New Roman"/>
      </rPr>
      <t xml:space="preserve"> : Tugas Baca 
dan Menyusun 
rangkuman materi Permasalahan Etik (issue, problem, dilemma dan bio etik) dalam Pelayanan Keperawatan</t>
    </r>
  </si>
  <si>
    <r>
      <rPr>
        <b/>
        <sz val="11"/>
        <color rgb="FF0066CC"/>
        <rFont val="Times New Roman"/>
      </rPr>
      <t>Tugas</t>
    </r>
    <r>
      <rPr>
        <b/>
        <sz val="11"/>
        <color rgb="FF003366"/>
        <rFont val="Times New Roman"/>
      </rPr>
      <t xml:space="preserve"> </t>
    </r>
    <r>
      <rPr>
        <sz val="11"/>
        <color rgb="FF000000"/>
        <rFont val="Times New Roman"/>
      </rPr>
      <t xml:space="preserve"> : Tugas Baca 
dan Menyusun 
rangkuman materi Penyelesaian masalah (kasus) etik dalam keperawatan</t>
    </r>
  </si>
  <si>
    <t>1 / Bu Titik</t>
  </si>
  <si>
    <t>4 / Bu Hartin</t>
  </si>
  <si>
    <t>5 / Bu Hartin</t>
  </si>
  <si>
    <t>6 / Bu Hartin</t>
  </si>
  <si>
    <t>7 / Bu Hartin</t>
  </si>
  <si>
    <t>10 / Bu Hartin</t>
  </si>
  <si>
    <t>12 / Bu Hartin</t>
  </si>
  <si>
    <t>11 / Bu Hartin</t>
  </si>
  <si>
    <t>9 / TIM</t>
  </si>
  <si>
    <t>2 / Bu Titik</t>
  </si>
  <si>
    <t>3 / Bu Titik</t>
  </si>
  <si>
    <t>8 / Bu Nuris</t>
  </si>
  <si>
    <t>14 / Bu Nuris</t>
  </si>
  <si>
    <t>13 / Bu Nuris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</si>
</sst>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scheme val="minor"/>
    </font>
    <font>
      <sz val="11"/>
      <color theme="1"/>
      <name val="Calibri"/>
    </font>
    <font>
      <b/>
      <sz val="16"/>
      <color theme="1"/>
      <name val="Calibri"/>
    </font>
    <font>
      <sz val="11"/>
      <name val="Calibri"/>
    </font>
    <font>
      <b/>
      <u/>
      <sz val="12"/>
      <color theme="1"/>
      <name val="Times New Roman"/>
    </font>
    <font>
      <sz val="10"/>
      <color theme="1"/>
      <name val="Times New Roman"/>
    </font>
    <font>
      <b/>
      <sz val="5"/>
      <color theme="1"/>
      <name val="Times New Roman"/>
    </font>
    <font>
      <b/>
      <sz val="14"/>
      <color theme="1"/>
      <name val="Times New Roman"/>
    </font>
    <font>
      <b/>
      <sz val="12"/>
      <color theme="1"/>
      <name val="Times New Roman"/>
    </font>
    <font>
      <b/>
      <sz val="12"/>
      <color rgb="FF333399"/>
      <name val="Times New Roman"/>
    </font>
    <font>
      <sz val="11"/>
      <color theme="1"/>
      <name val="Times New Roman"/>
    </font>
    <font>
      <sz val="9"/>
      <color theme="1"/>
      <name val="Times New Roman"/>
    </font>
    <font>
      <sz val="12"/>
      <color rgb="FF969696"/>
      <name val="Times New Roman"/>
    </font>
    <font>
      <sz val="12"/>
      <color theme="1"/>
      <name val="Times New Roman"/>
    </font>
    <font>
      <sz val="12"/>
      <color rgb="FFD8D8D8"/>
      <name val="Times New Roman"/>
    </font>
    <font>
      <b/>
      <sz val="11"/>
      <color rgb="FF333399"/>
      <name val="Times New Roman"/>
    </font>
    <font>
      <sz val="12"/>
      <color rgb="FF333399"/>
      <name val="Times New Roman"/>
    </font>
    <font>
      <b/>
      <sz val="11"/>
      <color theme="1"/>
      <name val="Times New Roman"/>
    </font>
    <font>
      <sz val="11"/>
      <color theme="1"/>
      <name val="Calibri"/>
      <scheme val="minor"/>
    </font>
    <font>
      <b/>
      <sz val="11"/>
      <color rgb="FF000000"/>
      <name val="Times New Roman"/>
    </font>
    <font>
      <b/>
      <sz val="11"/>
      <color rgb="FF003366"/>
      <name val="Times New Roman"/>
    </font>
    <font>
      <u/>
      <sz val="11"/>
      <color theme="10"/>
      <name val="Calibri"/>
    </font>
    <font>
      <b/>
      <u/>
      <sz val="12"/>
      <color theme="1"/>
      <name val="Times New Roman"/>
    </font>
    <font>
      <b/>
      <sz val="11"/>
      <color theme="1"/>
      <name val="Calibri"/>
    </font>
    <font>
      <b/>
      <sz val="16"/>
      <color rgb="FFFF0000"/>
      <name val="Calibri"/>
    </font>
    <font>
      <i/>
      <sz val="10"/>
      <color rgb="FF000000"/>
      <name val="Times New Roman"/>
    </font>
    <font>
      <sz val="10"/>
      <color rgb="FF000000"/>
      <name val="Times New Roman"/>
    </font>
    <font>
      <b/>
      <sz val="10"/>
      <color rgb="FF000000"/>
      <name val="Times New Roman"/>
    </font>
    <font>
      <sz val="12"/>
      <color rgb="FFFF0000"/>
      <name val="Times New Roman"/>
    </font>
    <font>
      <i/>
      <sz val="12"/>
      <color rgb="FF000000"/>
      <name val="Times New Roman"/>
    </font>
    <font>
      <sz val="12"/>
      <color rgb="FF000000"/>
      <name val="Times New Roman"/>
    </font>
    <font>
      <sz val="11"/>
      <color rgb="FF000000"/>
      <name val="Times New Roman"/>
    </font>
    <font>
      <b/>
      <sz val="11"/>
      <color rgb="FF0066CC"/>
      <name val="Times New Roman"/>
    </font>
    <font>
      <b/>
      <sz val="11"/>
      <color theme="1"/>
      <name val="Times New Roman"/>
      <family val="1"/>
    </font>
    <font>
      <sz val="11"/>
      <color theme="1"/>
      <name val="Times New Roman"/>
      <family val="1"/>
    </font>
  </fonts>
  <fills count="12">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FFFF00"/>
        <bgColor rgb="FFFFFF00"/>
      </patternFill>
    </fill>
    <fill>
      <patternFill patternType="solid">
        <fgColor rgb="FFFFFFFF"/>
        <bgColor rgb="FFFFFFFF"/>
      </patternFill>
    </fill>
    <fill>
      <patternFill patternType="solid">
        <fgColor rgb="FF99CCFF"/>
        <bgColor rgb="FF99CCFF"/>
      </patternFill>
    </fill>
    <fill>
      <patternFill patternType="solid">
        <fgColor rgb="FFD8D8D8"/>
        <bgColor rgb="FFD8D8D8"/>
      </patternFill>
    </fill>
    <fill>
      <patternFill patternType="solid">
        <fgColor rgb="FFBFBFBF"/>
        <bgColor rgb="FFBFBFBF"/>
      </patternFill>
    </fill>
    <fill>
      <patternFill patternType="solid">
        <fgColor rgb="FF969696"/>
        <bgColor rgb="FF969696"/>
      </patternFill>
    </fill>
    <fill>
      <patternFill patternType="solid">
        <fgColor rgb="FFFFFF99"/>
        <bgColor rgb="FFFFFF99"/>
      </patternFill>
    </fill>
    <fill>
      <patternFill patternType="solid">
        <fgColor rgb="FFD0CECE"/>
        <bgColor rgb="FFD0CECE"/>
      </patternFill>
    </fill>
  </fills>
  <borders count="54">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bottom/>
      <diagonal/>
    </border>
    <border>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s>
  <cellStyleXfs count="1">
    <xf numFmtId="0" fontId="0" fillId="0" borderId="0"/>
  </cellStyleXfs>
  <cellXfs count="136">
    <xf numFmtId="0" fontId="0" fillId="0" borderId="0" xfId="0" applyFont="1" applyAlignment="1"/>
    <xf numFmtId="0" fontId="1" fillId="2" borderId="1" xfId="0" applyFont="1" applyFill="1" applyBorder="1" applyAlignment="1"/>
    <xf numFmtId="0" fontId="1" fillId="0" borderId="0" xfId="0" applyFont="1" applyAlignment="1"/>
    <xf numFmtId="49" fontId="1" fillId="3" borderId="4" xfId="0" applyNumberFormat="1" applyFont="1" applyFill="1" applyBorder="1" applyAlignment="1"/>
    <xf numFmtId="49" fontId="1" fillId="3" borderId="4" xfId="0" applyNumberFormat="1" applyFont="1" applyFill="1" applyBorder="1" applyAlignment="1"/>
    <xf numFmtId="49" fontId="1" fillId="3" borderId="4" xfId="0" applyNumberFormat="1" applyFont="1" applyFill="1" applyBorder="1" applyAlignment="1">
      <alignment horizontal="left"/>
    </xf>
    <xf numFmtId="0" fontId="1" fillId="3" borderId="4" xfId="0" applyFont="1" applyFill="1" applyBorder="1" applyAlignment="1">
      <alignment horizontal="left"/>
    </xf>
    <xf numFmtId="0" fontId="1" fillId="4" borderId="1" xfId="0" applyFont="1" applyFill="1" applyBorder="1" applyAlignment="1"/>
    <xf numFmtId="0" fontId="4" fillId="2" borderId="1" xfId="0" applyFont="1" applyFill="1" applyBorder="1" applyAlignment="1">
      <alignment vertical="center"/>
    </xf>
    <xf numFmtId="0" fontId="5" fillId="2" borderId="1" xfId="0" applyFont="1" applyFill="1" applyBorder="1" applyAlignment="1">
      <alignment horizontal="center" vertical="center"/>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7" borderId="27" xfId="0" applyFont="1" applyFill="1" applyBorder="1" applyAlignment="1">
      <alignment horizontal="center" vertical="center" wrapText="1"/>
    </xf>
    <xf numFmtId="1" fontId="8" fillId="7" borderId="27" xfId="0" applyNumberFormat="1" applyFont="1" applyFill="1" applyBorder="1" applyAlignment="1">
      <alignment horizontal="center" vertical="center" wrapText="1"/>
    </xf>
    <xf numFmtId="49" fontId="10" fillId="3" borderId="4" xfId="0" applyNumberFormat="1" applyFont="1" applyFill="1" applyBorder="1" applyAlignment="1">
      <alignment horizontal="center"/>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1" fillId="0" borderId="0" xfId="0" applyFont="1" applyAlignment="1">
      <alignment horizontal="center" vertical="center" wrapText="1"/>
    </xf>
    <xf numFmtId="0" fontId="11" fillId="0" borderId="29" xfId="0" applyFont="1" applyBorder="1" applyAlignment="1">
      <alignment horizontal="center" vertical="center" wrapText="1"/>
    </xf>
    <xf numFmtId="0" fontId="5" fillId="0" borderId="0" xfId="0" applyFont="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8" fillId="0" borderId="0" xfId="0" applyFont="1" applyAlignment="1">
      <alignment vertical="center" wrapText="1"/>
    </xf>
    <xf numFmtId="0" fontId="1" fillId="0" borderId="0" xfId="0" applyFont="1" applyAlignment="1">
      <alignment vertical="center" wrapText="1"/>
    </xf>
    <xf numFmtId="0" fontId="13" fillId="0" borderId="0" xfId="0" applyFont="1" applyAlignment="1">
      <alignment horizontal="center" vertical="center" wrapText="1"/>
    </xf>
    <xf numFmtId="0" fontId="18" fillId="0" borderId="0" xfId="0" applyFont="1"/>
    <xf numFmtId="0" fontId="13" fillId="0" borderId="32" xfId="0" applyFont="1" applyBorder="1" applyAlignment="1">
      <alignment horizontal="center" vertical="center" wrapText="1"/>
    </xf>
    <xf numFmtId="0" fontId="17" fillId="0" borderId="42" xfId="0" applyFont="1" applyBorder="1" applyAlignment="1">
      <alignment vertical="top" wrapText="1"/>
    </xf>
    <xf numFmtId="0" fontId="10" fillId="0" borderId="42" xfId="0" applyFont="1" applyBorder="1" applyAlignment="1">
      <alignment vertical="center" wrapText="1"/>
    </xf>
    <xf numFmtId="0" fontId="17" fillId="0" borderId="42" xfId="0" applyFont="1" applyBorder="1" applyAlignment="1">
      <alignment vertical="center" wrapText="1"/>
    </xf>
    <xf numFmtId="0" fontId="17" fillId="0" borderId="43" xfId="0" applyFont="1" applyBorder="1" applyAlignment="1">
      <alignment vertical="center" wrapText="1"/>
    </xf>
    <xf numFmtId="0" fontId="17" fillId="0" borderId="4" xfId="0" applyFont="1" applyBorder="1" applyAlignment="1">
      <alignment vertical="center" wrapText="1"/>
    </xf>
    <xf numFmtId="0" fontId="17" fillId="0" borderId="39" xfId="0" applyFont="1" applyBorder="1" applyAlignment="1">
      <alignment vertical="center" wrapText="1"/>
    </xf>
    <xf numFmtId="0" fontId="17" fillId="10" borderId="17" xfId="0" applyFont="1" applyFill="1" applyBorder="1" applyAlignment="1">
      <alignment horizontal="center" vertical="center" wrapText="1"/>
    </xf>
    <xf numFmtId="49" fontId="17" fillId="10" borderId="47" xfId="0" applyNumberFormat="1" applyFont="1" applyFill="1" applyBorder="1" applyAlignment="1">
      <alignment horizontal="center" vertical="center" wrapText="1"/>
    </xf>
    <xf numFmtId="49" fontId="17" fillId="10" borderId="48" xfId="0" applyNumberFormat="1" applyFont="1" applyFill="1" applyBorder="1" applyAlignment="1">
      <alignment horizontal="center" vertical="center" wrapText="1"/>
    </xf>
    <xf numFmtId="49" fontId="17" fillId="10" borderId="13" xfId="0" applyNumberFormat="1" applyFont="1" applyFill="1" applyBorder="1" applyAlignment="1">
      <alignment horizontal="center" vertical="center" wrapText="1"/>
    </xf>
    <xf numFmtId="0" fontId="17" fillId="10" borderId="13" xfId="0" applyFont="1" applyFill="1" applyBorder="1" applyAlignment="1">
      <alignment horizontal="center" vertical="center" wrapText="1"/>
    </xf>
    <xf numFmtId="0" fontId="10" fillId="0" borderId="44" xfId="0" applyFont="1" applyBorder="1" applyAlignment="1">
      <alignment vertical="center" wrapText="1"/>
    </xf>
    <xf numFmtId="0" fontId="10" fillId="0" borderId="49" xfId="0" applyFont="1" applyBorder="1" applyAlignment="1">
      <alignment vertical="center" wrapText="1"/>
    </xf>
    <xf numFmtId="0" fontId="10" fillId="0" borderId="45" xfId="0" applyFont="1" applyBorder="1" applyAlignment="1">
      <alignment vertical="center" wrapText="1"/>
    </xf>
    <xf numFmtId="0" fontId="17" fillId="10" borderId="50" xfId="0" applyFont="1" applyFill="1" applyBorder="1" applyAlignment="1">
      <alignment horizontal="center" vertical="center" wrapText="1"/>
    </xf>
    <xf numFmtId="0" fontId="10" fillId="10" borderId="51" xfId="0" applyFont="1" applyFill="1" applyBorder="1" applyAlignment="1">
      <alignment horizontal="center" vertical="center" wrapText="1"/>
    </xf>
    <xf numFmtId="0" fontId="10" fillId="0" borderId="52" xfId="0" applyFont="1" applyBorder="1" applyAlignment="1">
      <alignment horizontal="center" vertical="center" wrapText="1"/>
    </xf>
    <xf numFmtId="0" fontId="22" fillId="0" borderId="0" xfId="0" applyFont="1" applyAlignment="1">
      <alignment vertical="center"/>
    </xf>
    <xf numFmtId="0" fontId="5" fillId="0" borderId="0" xfId="0" applyFont="1" applyAlignment="1">
      <alignment vertical="top"/>
    </xf>
    <xf numFmtId="0" fontId="23" fillId="0" borderId="0" xfId="0" applyFont="1" applyAlignment="1"/>
    <xf numFmtId="0" fontId="23" fillId="11" borderId="50" xfId="0" applyFont="1" applyFill="1" applyBorder="1" applyAlignment="1"/>
    <xf numFmtId="0" fontId="23" fillId="11" borderId="53" xfId="0" applyFont="1" applyFill="1" applyBorder="1" applyAlignment="1"/>
    <xf numFmtId="49" fontId="1" fillId="11" borderId="51" xfId="0" applyNumberFormat="1" applyFont="1" applyFill="1" applyBorder="1" applyAlignment="1">
      <alignment horizontal="center"/>
    </xf>
    <xf numFmtId="0" fontId="34" fillId="0" borderId="45" xfId="0" applyFont="1" applyBorder="1" applyAlignment="1">
      <alignment vertical="center" wrapText="1"/>
    </xf>
    <xf numFmtId="0" fontId="34" fillId="0" borderId="49" xfId="0" applyFont="1" applyBorder="1" applyAlignment="1">
      <alignment vertical="center" wrapText="1"/>
    </xf>
    <xf numFmtId="0" fontId="34" fillId="0" borderId="45" xfId="0" applyFont="1" applyBorder="1" applyAlignment="1">
      <alignment horizontal="left" vertical="center"/>
    </xf>
    <xf numFmtId="0" fontId="10" fillId="0" borderId="45" xfId="0" applyFont="1" applyBorder="1" applyAlignment="1">
      <alignment vertical="center"/>
    </xf>
    <xf numFmtId="0" fontId="5" fillId="2" borderId="2" xfId="0" applyFont="1" applyFill="1" applyBorder="1" applyAlignment="1">
      <alignment horizontal="left" vertical="center" wrapText="1"/>
    </xf>
    <xf numFmtId="0" fontId="3" fillId="0" borderId="5" xfId="0" applyFont="1" applyBorder="1"/>
    <xf numFmtId="0" fontId="3" fillId="0" borderId="3" xfId="0" applyFont="1" applyBorder="1"/>
    <xf numFmtId="0" fontId="2" fillId="2" borderId="2" xfId="0" applyFont="1" applyFill="1" applyBorder="1" applyAlignment="1">
      <alignment horizontal="center"/>
    </xf>
    <xf numFmtId="0" fontId="5" fillId="2" borderId="2" xfId="0" applyFont="1" applyFill="1" applyBorder="1" applyAlignment="1">
      <alignment vertical="center" wrapText="1"/>
    </xf>
    <xf numFmtId="0" fontId="17" fillId="10" borderId="21" xfId="0" applyFont="1" applyFill="1" applyBorder="1" applyAlignment="1">
      <alignment horizontal="center" vertical="center" wrapText="1"/>
    </xf>
    <xf numFmtId="0" fontId="3" fillId="0" borderId="22" xfId="0" applyFont="1" applyBorder="1"/>
    <xf numFmtId="0" fontId="3" fillId="0" borderId="23" xfId="0" applyFont="1" applyBorder="1"/>
    <xf numFmtId="0" fontId="10" fillId="0" borderId="44" xfId="0" applyFont="1" applyBorder="1" applyAlignment="1">
      <alignment horizontal="left" vertical="top" wrapText="1"/>
    </xf>
    <xf numFmtId="0" fontId="3" fillId="0" borderId="49" xfId="0" applyFont="1" applyBorder="1"/>
    <xf numFmtId="9" fontId="10" fillId="0" borderId="44" xfId="0" applyNumberFormat="1" applyFont="1" applyBorder="1" applyAlignment="1">
      <alignment horizontal="center" vertical="center" wrapText="1"/>
    </xf>
    <xf numFmtId="0" fontId="3" fillId="0" borderId="45" xfId="0" applyFont="1" applyBorder="1"/>
    <xf numFmtId="0" fontId="10" fillId="0" borderId="49" xfId="0" applyFont="1" applyBorder="1" applyAlignment="1">
      <alignment horizontal="left" vertical="center" wrapText="1"/>
    </xf>
    <xf numFmtId="0" fontId="17" fillId="0" borderId="44" xfId="0" applyFont="1" applyBorder="1" applyAlignment="1">
      <alignment horizontal="left" vertical="center" wrapText="1"/>
    </xf>
    <xf numFmtId="0" fontId="10" fillId="0" borderId="44" xfId="0" applyFont="1" applyBorder="1" applyAlignment="1">
      <alignment horizontal="center" vertical="center" wrapText="1"/>
    </xf>
    <xf numFmtId="0" fontId="34" fillId="0" borderId="44" xfId="0" applyFont="1" applyBorder="1" applyAlignment="1">
      <alignment horizontal="center" vertical="center" wrapText="1"/>
    </xf>
    <xf numFmtId="0" fontId="21" fillId="0" borderId="44" xfId="0" applyFont="1" applyBorder="1" applyAlignment="1">
      <alignment horizontal="center" vertical="center" wrapText="1"/>
    </xf>
    <xf numFmtId="0" fontId="13" fillId="0" borderId="28" xfId="0" applyFont="1" applyBorder="1" applyAlignment="1">
      <alignment horizontal="left" vertical="center" wrapText="1"/>
    </xf>
    <xf numFmtId="0" fontId="0" fillId="0" borderId="0" xfId="0" applyFont="1" applyAlignment="1"/>
    <xf numFmtId="0" fontId="3" fillId="0" borderId="29" xfId="0" applyFont="1" applyBorder="1"/>
    <xf numFmtId="0" fontId="13" fillId="0" borderId="30" xfId="0" applyFont="1" applyBorder="1" applyAlignment="1">
      <alignment horizontal="left" vertical="center" wrapText="1"/>
    </xf>
    <xf numFmtId="0" fontId="3" fillId="0" borderId="41" xfId="0" applyFont="1" applyBorder="1"/>
    <xf numFmtId="0" fontId="3" fillId="0" borderId="32" xfId="0" applyFont="1" applyBorder="1"/>
    <xf numFmtId="0" fontId="8" fillId="0" borderId="33" xfId="0" applyFont="1" applyBorder="1" applyAlignment="1">
      <alignment horizontal="left" vertical="center" wrapText="1"/>
    </xf>
    <xf numFmtId="0" fontId="3" fillId="0" borderId="35" xfId="0" applyFont="1" applyBorder="1"/>
    <xf numFmtId="0" fontId="3" fillId="0" borderId="34" xfId="0" applyFont="1" applyBorder="1"/>
    <xf numFmtId="0" fontId="13" fillId="0" borderId="30" xfId="0" applyFont="1" applyBorder="1" applyAlignment="1">
      <alignment horizontal="left" wrapText="1"/>
    </xf>
    <xf numFmtId="0" fontId="13" fillId="0" borderId="41" xfId="0" applyFont="1" applyBorder="1" applyAlignment="1">
      <alignment horizontal="left" vertical="center" wrapText="1"/>
    </xf>
    <xf numFmtId="0" fontId="8" fillId="9" borderId="40" xfId="0" applyFont="1" applyFill="1" applyBorder="1" applyAlignment="1">
      <alignment horizontal="left" vertical="center" wrapText="1"/>
    </xf>
    <xf numFmtId="0" fontId="13" fillId="0" borderId="30" xfId="0" applyFont="1" applyBorder="1" applyAlignment="1">
      <alignment horizontal="left" vertical="top" wrapText="1"/>
    </xf>
    <xf numFmtId="15" fontId="13" fillId="0" borderId="30" xfId="0" applyNumberFormat="1" applyFont="1" applyBorder="1" applyAlignment="1">
      <alignment horizontal="center" vertical="center" wrapText="1"/>
    </xf>
    <xf numFmtId="0" fontId="8" fillId="7" borderId="30" xfId="0" applyFont="1" applyFill="1" applyBorder="1" applyAlignment="1">
      <alignment horizontal="center" vertical="center" wrapText="1"/>
    </xf>
    <xf numFmtId="0" fontId="15" fillId="0" borderId="36" xfId="0" applyFont="1" applyBorder="1" applyAlignment="1">
      <alignment horizontal="center" vertical="center" wrapText="1"/>
    </xf>
    <xf numFmtId="0" fontId="3" fillId="0" borderId="37" xfId="0" applyFont="1" applyBorder="1"/>
    <xf numFmtId="0" fontId="15" fillId="0" borderId="38" xfId="0" applyFont="1" applyBorder="1" applyAlignment="1">
      <alignment horizontal="center" vertical="center" wrapText="1"/>
    </xf>
    <xf numFmtId="0" fontId="3" fillId="0" borderId="38" xfId="0" applyFont="1" applyBorder="1"/>
    <xf numFmtId="0" fontId="16" fillId="0" borderId="36" xfId="0" applyFont="1" applyBorder="1" applyAlignment="1">
      <alignment horizontal="center" vertical="center" wrapText="1"/>
    </xf>
    <xf numFmtId="0" fontId="17" fillId="0" borderId="39" xfId="0" applyFont="1" applyBorder="1" applyAlignment="1">
      <alignment horizontal="center" vertical="top" wrapText="1"/>
    </xf>
    <xf numFmtId="0" fontId="3" fillId="0" borderId="42" xfId="0" applyFont="1" applyBorder="1"/>
    <xf numFmtId="0" fontId="7" fillId="5" borderId="8" xfId="0" applyFont="1" applyFill="1" applyBorder="1" applyAlignment="1">
      <alignment horizontal="center" wrapText="1"/>
    </xf>
    <xf numFmtId="0" fontId="3" fillId="0" borderId="9" xfId="0" applyFont="1" applyBorder="1"/>
    <xf numFmtId="0" fontId="3" fillId="0" borderId="10" xfId="0" applyFont="1" applyBorder="1"/>
    <xf numFmtId="0" fontId="8" fillId="5" borderId="1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3" fillId="0" borderId="14" xfId="0" applyFont="1" applyBorder="1"/>
    <xf numFmtId="0" fontId="8" fillId="5" borderId="15"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3" fillId="0" borderId="19" xfId="0" applyFont="1" applyBorder="1"/>
    <xf numFmtId="0" fontId="3" fillId="0" borderId="20" xfId="0" applyFont="1" applyBorder="1"/>
    <xf numFmtId="0" fontId="7" fillId="6" borderId="21"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3" fillId="0" borderId="25" xfId="0" applyFont="1" applyBorder="1"/>
    <xf numFmtId="0" fontId="3" fillId="0" borderId="26" xfId="0" applyFont="1" applyBorder="1"/>
    <xf numFmtId="0" fontId="14" fillId="0" borderId="28" xfId="0" applyFont="1" applyBorder="1" applyAlignment="1">
      <alignment horizontal="center" vertical="center" wrapText="1"/>
    </xf>
    <xf numFmtId="0" fontId="14" fillId="0" borderId="0" xfId="0" applyFont="1" applyAlignment="1">
      <alignment horizontal="center" vertical="center" wrapText="1"/>
    </xf>
    <xf numFmtId="0" fontId="9" fillId="0" borderId="28" xfId="0" applyFont="1" applyBorder="1" applyAlignment="1">
      <alignment horizontal="center" vertical="center"/>
    </xf>
    <xf numFmtId="0" fontId="3" fillId="0" borderId="31" xfId="0" applyFont="1" applyBorder="1"/>
    <xf numFmtId="0" fontId="8" fillId="8" borderId="40" xfId="0" applyFont="1" applyFill="1" applyBorder="1" applyAlignment="1">
      <alignment horizontal="center" vertical="center" wrapText="1"/>
    </xf>
    <xf numFmtId="0" fontId="13" fillId="0" borderId="41" xfId="0" applyFont="1" applyBorder="1" applyAlignment="1">
      <alignment horizontal="left" wrapText="1"/>
    </xf>
    <xf numFmtId="0" fontId="33" fillId="10" borderId="44" xfId="0" applyFont="1" applyFill="1" applyBorder="1" applyAlignment="1">
      <alignment horizontal="center" vertical="center" wrapText="1"/>
    </xf>
    <xf numFmtId="0" fontId="17" fillId="10" borderId="44" xfId="0" applyFont="1" applyFill="1" applyBorder="1" applyAlignment="1">
      <alignment horizontal="center" vertical="center" wrapText="1"/>
    </xf>
    <xf numFmtId="0" fontId="20" fillId="10" borderId="46" xfId="0" applyFont="1" applyFill="1" applyBorder="1" applyAlignment="1">
      <alignment horizontal="center" vertical="center" wrapText="1"/>
    </xf>
    <xf numFmtId="0" fontId="19" fillId="10" borderId="21" xfId="0" applyFont="1" applyFill="1" applyBorder="1" applyAlignment="1">
      <alignment horizontal="center" vertical="center" wrapText="1"/>
    </xf>
    <xf numFmtId="0" fontId="17" fillId="10" borderId="11" xfId="0" applyFont="1" applyFill="1" applyBorder="1" applyAlignment="1">
      <alignment horizontal="center" vertical="center" wrapText="1"/>
    </xf>
    <xf numFmtId="0" fontId="8" fillId="0" borderId="28" xfId="0" applyFont="1" applyBorder="1" applyAlignment="1">
      <alignment vertical="center" wrapText="1"/>
    </xf>
    <xf numFmtId="0" fontId="13" fillId="0" borderId="36" xfId="0" applyFont="1" applyBorder="1" applyAlignment="1">
      <alignment vertical="center" wrapText="1"/>
    </xf>
    <xf numFmtId="0" fontId="13" fillId="0" borderId="30" xfId="0" applyFont="1" applyBorder="1" applyAlignment="1">
      <alignment vertical="center" wrapText="1"/>
    </xf>
    <xf numFmtId="0" fontId="17" fillId="0" borderId="39" xfId="0" applyFont="1" applyBorder="1" applyAlignment="1">
      <alignment horizontal="center" vertical="center" wrapText="1"/>
    </xf>
    <xf numFmtId="0" fontId="3" fillId="0" borderId="43" xfId="0" applyFont="1" applyBorder="1"/>
    <xf numFmtId="0" fontId="5" fillId="0" borderId="0" xfId="0" applyFont="1" applyAlignment="1">
      <alignment horizontal="left" vertical="center" wrapText="1"/>
    </xf>
    <xf numFmtId="0" fontId="10" fillId="0" borderId="44" xfId="0" applyFont="1" applyBorder="1" applyAlignment="1">
      <alignment horizontal="left" vertical="center" wrapText="1"/>
    </xf>
    <xf numFmtId="0" fontId="5"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13" Type="http://schemas.microsoft.com/office/2006/relationships/vbaProject" Target="vbaProject.bin"/><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Z1000"/>
  <sheetViews>
    <sheetView topLeftCell="A37" workbookViewId="0">
      <selection activeCell="D15" sqref="D15"/>
    </sheetView>
  </sheetViews>
  <sheetFormatPr defaultColWidth="14.42578125" defaultRowHeight="15" customHeight="1"/>
  <cols>
    <col min="1" max="1" width="3.85546875" customWidth="1"/>
    <col min="2" max="2" width="3.28515625" customWidth="1"/>
    <col min="3" max="3" width="18" customWidth="1"/>
    <col min="4" max="4" width="63.42578125" customWidth="1"/>
    <col min="5" max="7" width="9.140625" customWidth="1"/>
    <col min="8" max="10" width="9.140625" hidden="1" customWidth="1"/>
    <col min="11" max="11" width="5.140625" customWidth="1"/>
    <col min="12" max="26" width="8" customWidth="1"/>
  </cols>
  <sheetData>
    <row r="1" spans="1:26" ht="14.25" customHeight="1">
      <c r="A1" s="1"/>
      <c r="B1" s="1"/>
      <c r="C1" s="1"/>
      <c r="D1" s="1"/>
      <c r="E1" s="1"/>
      <c r="F1" s="1"/>
      <c r="G1" s="1"/>
      <c r="H1" s="1"/>
      <c r="I1" s="1"/>
      <c r="J1" s="1"/>
      <c r="K1" s="1"/>
      <c r="L1" s="2"/>
      <c r="M1" s="2"/>
      <c r="N1" s="2"/>
      <c r="O1" s="2"/>
      <c r="P1" s="2"/>
      <c r="Q1" s="2"/>
      <c r="R1" s="2"/>
      <c r="S1" s="2"/>
      <c r="T1" s="2"/>
      <c r="U1" s="2"/>
      <c r="V1" s="2"/>
      <c r="W1" s="2"/>
      <c r="X1" s="2"/>
      <c r="Y1" s="2"/>
      <c r="Z1" s="2"/>
    </row>
    <row r="2" spans="1:26" ht="14.25" customHeight="1">
      <c r="A2" s="1"/>
      <c r="B2" s="1"/>
      <c r="C2" s="1"/>
      <c r="D2" s="1"/>
      <c r="E2" s="1"/>
      <c r="F2" s="1"/>
      <c r="G2" s="1"/>
      <c r="H2" s="1"/>
      <c r="I2" s="1"/>
      <c r="J2" s="1"/>
      <c r="K2" s="1"/>
      <c r="L2" s="2"/>
      <c r="M2" s="2"/>
      <c r="N2" s="2"/>
      <c r="O2" s="2"/>
      <c r="P2" s="2"/>
      <c r="Q2" s="2"/>
      <c r="R2" s="2"/>
      <c r="S2" s="2"/>
      <c r="T2" s="2"/>
      <c r="U2" s="2"/>
      <c r="V2" s="2"/>
      <c r="W2" s="2"/>
      <c r="X2" s="2"/>
      <c r="Y2" s="2"/>
      <c r="Z2" s="2"/>
    </row>
    <row r="3" spans="1:26" ht="21" customHeight="1">
      <c r="A3" s="1"/>
      <c r="B3" s="1"/>
      <c r="C3" s="67" t="s">
        <v>0</v>
      </c>
      <c r="D3" s="66"/>
      <c r="E3" s="1"/>
      <c r="F3" s="1"/>
      <c r="G3" s="1"/>
      <c r="H3" s="1"/>
      <c r="I3" s="1"/>
      <c r="J3" s="1"/>
      <c r="K3" s="1"/>
      <c r="L3" s="2"/>
      <c r="M3" s="2"/>
      <c r="N3" s="2"/>
      <c r="O3" s="2"/>
      <c r="P3" s="2"/>
      <c r="Q3" s="2"/>
      <c r="R3" s="2"/>
      <c r="S3" s="2"/>
      <c r="T3" s="2"/>
      <c r="U3" s="2"/>
      <c r="V3" s="2"/>
      <c r="W3" s="2"/>
      <c r="X3" s="2"/>
      <c r="Y3" s="2"/>
      <c r="Z3" s="2"/>
    </row>
    <row r="4" spans="1:26" ht="14.25" customHeight="1">
      <c r="A4" s="1"/>
      <c r="B4" s="1"/>
      <c r="C4" s="1"/>
      <c r="D4" s="1"/>
      <c r="E4" s="1"/>
      <c r="F4" s="1"/>
      <c r="G4" s="1"/>
      <c r="H4" s="1"/>
      <c r="I4" s="1"/>
      <c r="J4" s="1"/>
      <c r="K4" s="1"/>
      <c r="L4" s="2"/>
      <c r="M4" s="2"/>
      <c r="N4" s="2"/>
      <c r="O4" s="2"/>
      <c r="P4" s="2"/>
      <c r="Q4" s="2"/>
      <c r="R4" s="2"/>
      <c r="S4" s="2"/>
      <c r="T4" s="2"/>
      <c r="U4" s="2"/>
      <c r="V4" s="2"/>
      <c r="W4" s="2"/>
      <c r="X4" s="2"/>
      <c r="Y4" s="2"/>
      <c r="Z4" s="2"/>
    </row>
    <row r="5" spans="1:26" ht="14.25" customHeight="1">
      <c r="A5" s="1"/>
      <c r="B5" s="1"/>
      <c r="C5" s="1"/>
      <c r="D5" s="1"/>
      <c r="E5" s="1"/>
      <c r="F5" s="1"/>
      <c r="G5" s="1"/>
      <c r="H5" s="1"/>
      <c r="I5" s="1"/>
      <c r="J5" s="1" t="s">
        <v>1</v>
      </c>
      <c r="K5" s="1"/>
      <c r="L5" s="2"/>
      <c r="M5" s="2"/>
      <c r="N5" s="2"/>
      <c r="O5" s="2"/>
      <c r="P5" s="2"/>
      <c r="Q5" s="2"/>
      <c r="R5" s="2"/>
      <c r="S5" s="2"/>
      <c r="T5" s="2"/>
      <c r="U5" s="2"/>
      <c r="V5" s="2"/>
      <c r="W5" s="2"/>
      <c r="X5" s="2"/>
      <c r="Y5" s="2"/>
      <c r="Z5" s="2"/>
    </row>
    <row r="6" spans="1:26" ht="14.25" customHeight="1">
      <c r="A6" s="1"/>
      <c r="B6" s="1"/>
      <c r="C6" s="1" t="s">
        <v>2</v>
      </c>
      <c r="D6" s="3" t="s">
        <v>297</v>
      </c>
      <c r="E6" s="1"/>
      <c r="F6" s="1"/>
      <c r="G6" s="1"/>
      <c r="H6" s="1" t="s">
        <v>3</v>
      </c>
      <c r="I6" s="1" t="str">
        <f>D19</f>
        <v>14 @ 3 JAM</v>
      </c>
      <c r="J6" s="1"/>
      <c r="K6" s="1"/>
      <c r="L6" s="2"/>
      <c r="M6" s="2"/>
      <c r="N6" s="2"/>
      <c r="O6" s="2"/>
      <c r="P6" s="2"/>
      <c r="Q6" s="2"/>
      <c r="R6" s="2"/>
      <c r="S6" s="2"/>
      <c r="T6" s="2"/>
      <c r="U6" s="2"/>
      <c r="V6" s="2"/>
      <c r="W6" s="2"/>
      <c r="X6" s="2"/>
      <c r="Y6" s="2"/>
      <c r="Z6" s="2"/>
    </row>
    <row r="7" spans="1:26" ht="14.25" customHeight="1">
      <c r="A7" s="1"/>
      <c r="B7" s="1"/>
      <c r="C7" s="1" t="s">
        <v>4</v>
      </c>
      <c r="D7" s="4"/>
      <c r="E7" s="1"/>
      <c r="F7" s="1"/>
      <c r="G7" s="1"/>
      <c r="H7" s="1"/>
      <c r="I7" s="1"/>
      <c r="J7" s="1"/>
      <c r="K7" s="1"/>
      <c r="L7" s="2"/>
      <c r="M7" s="2"/>
      <c r="N7" s="2"/>
      <c r="O7" s="2"/>
      <c r="P7" s="2"/>
      <c r="Q7" s="2"/>
      <c r="R7" s="2"/>
      <c r="S7" s="2"/>
      <c r="T7" s="2"/>
      <c r="U7" s="2"/>
      <c r="V7" s="2"/>
      <c r="W7" s="2"/>
      <c r="X7" s="2"/>
      <c r="Y7" s="2"/>
      <c r="Z7" s="2"/>
    </row>
    <row r="8" spans="1:26" ht="14.25" customHeight="1">
      <c r="A8" s="1"/>
      <c r="B8" s="1"/>
      <c r="C8" s="1" t="s">
        <v>5</v>
      </c>
      <c r="D8" s="4" t="s">
        <v>6</v>
      </c>
      <c r="E8" s="1"/>
      <c r="F8" s="1"/>
      <c r="G8" s="1"/>
      <c r="H8" s="1" t="s">
        <v>7</v>
      </c>
      <c r="I8" s="1"/>
      <c r="J8" s="1">
        <f>ROW(RPS!B95)</f>
        <v>95</v>
      </c>
      <c r="K8" s="1"/>
      <c r="L8" s="2"/>
      <c r="M8" s="2"/>
      <c r="N8" s="2"/>
      <c r="O8" s="2"/>
      <c r="P8" s="2"/>
      <c r="Q8" s="2"/>
      <c r="R8" s="2"/>
      <c r="S8" s="2"/>
      <c r="T8" s="2"/>
      <c r="U8" s="2"/>
      <c r="V8" s="2"/>
      <c r="W8" s="2"/>
      <c r="X8" s="2"/>
      <c r="Y8" s="2"/>
      <c r="Z8" s="2"/>
    </row>
    <row r="9" spans="1:26" ht="14.25" customHeight="1">
      <c r="A9" s="1"/>
      <c r="B9" s="1"/>
      <c r="C9" s="1" t="s">
        <v>8</v>
      </c>
      <c r="D9" s="4" t="s">
        <v>9</v>
      </c>
      <c r="E9" s="1"/>
      <c r="F9" s="1"/>
      <c r="G9" s="1"/>
      <c r="H9" s="1" t="s">
        <v>10</v>
      </c>
      <c r="I9" s="1"/>
      <c r="J9" s="1">
        <f>ROW(RPS!A38)</f>
        <v>38</v>
      </c>
      <c r="K9" s="1"/>
      <c r="L9" s="2"/>
      <c r="M9" s="2"/>
      <c r="N9" s="2"/>
      <c r="O9" s="2"/>
      <c r="P9" s="2"/>
      <c r="Q9" s="2"/>
      <c r="R9" s="2"/>
      <c r="S9" s="2"/>
      <c r="T9" s="2"/>
      <c r="U9" s="2"/>
      <c r="V9" s="2"/>
      <c r="W9" s="2"/>
      <c r="X9" s="2"/>
      <c r="Y9" s="2"/>
      <c r="Z9" s="2"/>
    </row>
    <row r="10" spans="1:26" ht="14.25" customHeight="1">
      <c r="A10" s="1"/>
      <c r="B10" s="1"/>
      <c r="C10" s="1" t="s">
        <v>11</v>
      </c>
      <c r="D10" s="5"/>
      <c r="E10" s="1"/>
      <c r="F10" s="1"/>
      <c r="G10" s="1"/>
      <c r="H10" s="1" t="s">
        <v>12</v>
      </c>
      <c r="I10" s="1"/>
      <c r="J10" s="1">
        <f>ROW(RPS!A52)</f>
        <v>52</v>
      </c>
      <c r="K10" s="1"/>
      <c r="L10" s="2"/>
      <c r="M10" s="2"/>
      <c r="N10" s="2"/>
      <c r="O10" s="2"/>
      <c r="P10" s="2"/>
      <c r="Q10" s="2"/>
      <c r="R10" s="2"/>
      <c r="S10" s="2"/>
      <c r="T10" s="2"/>
      <c r="U10" s="2"/>
      <c r="V10" s="2"/>
      <c r="W10" s="2"/>
      <c r="X10" s="2"/>
      <c r="Y10" s="2"/>
      <c r="Z10" s="2"/>
    </row>
    <row r="11" spans="1:26" ht="14.25" customHeight="1">
      <c r="A11" s="1"/>
      <c r="B11" s="1"/>
      <c r="C11" s="1" t="s">
        <v>13</v>
      </c>
      <c r="D11" s="4" t="s">
        <v>14</v>
      </c>
      <c r="E11" s="1"/>
      <c r="F11" s="1"/>
      <c r="G11" s="1"/>
      <c r="H11" s="1" t="s">
        <v>15</v>
      </c>
      <c r="I11" s="1" t="e">
        <f>ROUNDUP(I6/2,0)</f>
        <v>#VALUE!</v>
      </c>
      <c r="J11" s="1" t="e">
        <f>(I11*4)+J8</f>
        <v>#VALUE!</v>
      </c>
      <c r="K11" s="1"/>
      <c r="L11" s="2"/>
      <c r="M11" s="2"/>
      <c r="N11" s="2"/>
      <c r="O11" s="2"/>
      <c r="P11" s="2"/>
      <c r="Q11" s="2"/>
      <c r="R11" s="2"/>
      <c r="S11" s="2"/>
      <c r="T11" s="2"/>
      <c r="U11" s="2"/>
      <c r="V11" s="2"/>
      <c r="W11" s="2"/>
      <c r="X11" s="2"/>
      <c r="Y11" s="2"/>
      <c r="Z11" s="2"/>
    </row>
    <row r="12" spans="1:26" ht="14.25" customHeight="1">
      <c r="A12" s="1"/>
      <c r="B12" s="1"/>
      <c r="C12" s="1" t="s">
        <v>16</v>
      </c>
      <c r="D12" s="4" t="s">
        <v>17</v>
      </c>
      <c r="E12" s="1"/>
      <c r="F12" s="1"/>
      <c r="G12" s="1"/>
      <c r="H12" s="1"/>
      <c r="I12" s="1" t="e">
        <f>I11-1</f>
        <v>#VALUE!</v>
      </c>
      <c r="J12" s="1"/>
      <c r="K12" s="1"/>
      <c r="L12" s="2"/>
      <c r="M12" s="2"/>
      <c r="N12" s="2"/>
      <c r="O12" s="2"/>
      <c r="P12" s="2"/>
      <c r="Q12" s="2"/>
      <c r="R12" s="2"/>
      <c r="S12" s="2"/>
      <c r="T12" s="2"/>
      <c r="U12" s="2"/>
      <c r="V12" s="2"/>
      <c r="W12" s="2"/>
      <c r="X12" s="2"/>
      <c r="Y12" s="2"/>
      <c r="Z12" s="2"/>
    </row>
    <row r="13" spans="1:26" ht="14.25" customHeight="1">
      <c r="A13" s="1"/>
      <c r="B13" s="1"/>
      <c r="C13" s="1" t="s">
        <v>18</v>
      </c>
      <c r="D13" s="4" t="s">
        <v>298</v>
      </c>
      <c r="E13" s="1"/>
      <c r="F13" s="1"/>
      <c r="G13" s="1"/>
      <c r="H13" s="1" t="s">
        <v>20</v>
      </c>
      <c r="I13" s="1"/>
      <c r="J13" s="1" t="e">
        <f>J11</f>
        <v>#VALUE!</v>
      </c>
      <c r="K13" s="1"/>
      <c r="L13" s="2"/>
      <c r="M13" s="2"/>
      <c r="N13" s="2"/>
      <c r="O13" s="2"/>
      <c r="P13" s="2"/>
      <c r="Q13" s="2"/>
      <c r="R13" s="2"/>
      <c r="S13" s="2"/>
      <c r="T13" s="2"/>
      <c r="U13" s="2"/>
      <c r="V13" s="2"/>
      <c r="W13" s="2"/>
      <c r="X13" s="2"/>
      <c r="Y13" s="2"/>
      <c r="Z13" s="2"/>
    </row>
    <row r="14" spans="1:26" ht="14.25" customHeight="1">
      <c r="A14" s="1"/>
      <c r="B14" s="1"/>
      <c r="C14" s="1" t="s">
        <v>21</v>
      </c>
      <c r="D14" s="4"/>
      <c r="E14" s="1"/>
      <c r="F14" s="1"/>
      <c r="G14" s="1"/>
      <c r="H14" s="1" t="s">
        <v>22</v>
      </c>
      <c r="I14" s="1" t="e">
        <f>I6-I11-1</f>
        <v>#VALUE!</v>
      </c>
      <c r="J14" s="1" t="e">
        <f>J13+1</f>
        <v>#VALUE!</v>
      </c>
      <c r="K14" s="1"/>
      <c r="L14" s="2"/>
      <c r="M14" s="2"/>
      <c r="N14" s="2"/>
      <c r="O14" s="2"/>
      <c r="P14" s="2"/>
      <c r="Q14" s="2"/>
      <c r="R14" s="2"/>
      <c r="S14" s="2"/>
      <c r="T14" s="2"/>
      <c r="U14" s="2"/>
      <c r="V14" s="2"/>
      <c r="W14" s="2"/>
      <c r="X14" s="2"/>
      <c r="Y14" s="2"/>
      <c r="Z14" s="2"/>
    </row>
    <row r="15" spans="1:26" ht="14.25" customHeight="1">
      <c r="A15" s="1"/>
      <c r="B15" s="1"/>
      <c r="C15" s="1" t="s">
        <v>23</v>
      </c>
      <c r="D15" s="3" t="s">
        <v>299</v>
      </c>
      <c r="E15" s="1"/>
      <c r="F15" s="1"/>
      <c r="G15" s="1"/>
      <c r="H15" s="1" t="s">
        <v>24</v>
      </c>
      <c r="I15" s="1"/>
      <c r="J15" s="1" t="e">
        <f>(I14+1)*4+J13+1</f>
        <v>#VALUE!</v>
      </c>
      <c r="K15" s="1"/>
      <c r="L15" s="2"/>
      <c r="M15" s="2"/>
      <c r="N15" s="2"/>
      <c r="O15" s="2"/>
      <c r="P15" s="2"/>
      <c r="Q15" s="2"/>
      <c r="R15" s="2"/>
      <c r="S15" s="2"/>
      <c r="T15" s="2"/>
      <c r="U15" s="2"/>
      <c r="V15" s="2"/>
      <c r="W15" s="2"/>
      <c r="X15" s="2"/>
      <c r="Y15" s="2"/>
      <c r="Z15" s="2"/>
    </row>
    <row r="16" spans="1:26" ht="14.25" customHeight="1">
      <c r="A16" s="1"/>
      <c r="B16" s="1"/>
      <c r="C16" s="1" t="s">
        <v>25</v>
      </c>
      <c r="D16" s="5"/>
      <c r="E16" s="1"/>
      <c r="F16" s="1"/>
      <c r="G16" s="1"/>
      <c r="H16" s="1"/>
      <c r="I16" s="1"/>
      <c r="J16" s="1"/>
      <c r="K16" s="1"/>
      <c r="L16" s="2"/>
      <c r="M16" s="2"/>
      <c r="N16" s="2"/>
      <c r="O16" s="2"/>
      <c r="P16" s="2"/>
      <c r="Q16" s="2"/>
      <c r="R16" s="2"/>
      <c r="S16" s="2"/>
      <c r="T16" s="2"/>
      <c r="U16" s="2"/>
      <c r="V16" s="2"/>
      <c r="W16" s="2"/>
      <c r="X16" s="2"/>
      <c r="Y16" s="2"/>
      <c r="Z16" s="2"/>
    </row>
    <row r="17" spans="1:26" ht="14.25" customHeight="1">
      <c r="A17" s="1"/>
      <c r="B17" s="1"/>
      <c r="C17" s="1" t="s">
        <v>26</v>
      </c>
      <c r="D17" s="4"/>
      <c r="E17" s="1"/>
      <c r="F17" s="1"/>
      <c r="G17" s="1"/>
      <c r="H17" s="1"/>
      <c r="I17" s="1"/>
      <c r="J17" s="1"/>
      <c r="K17" s="1"/>
      <c r="L17" s="2"/>
      <c r="M17" s="2"/>
      <c r="N17" s="2"/>
      <c r="O17" s="2"/>
      <c r="P17" s="2"/>
      <c r="Q17" s="2"/>
      <c r="R17" s="2"/>
      <c r="S17" s="2"/>
      <c r="T17" s="2"/>
      <c r="U17" s="2"/>
      <c r="V17" s="2"/>
      <c r="W17" s="2"/>
      <c r="X17" s="2"/>
      <c r="Y17" s="2"/>
      <c r="Z17" s="2"/>
    </row>
    <row r="18" spans="1:26" ht="14.25" customHeight="1">
      <c r="A18" s="1"/>
      <c r="B18" s="1"/>
      <c r="C18" s="1"/>
      <c r="D18" s="1"/>
      <c r="E18" s="1"/>
      <c r="F18" s="1"/>
      <c r="G18" s="1"/>
      <c r="H18" s="1"/>
      <c r="I18" s="1"/>
      <c r="J18" s="1"/>
      <c r="K18" s="1"/>
      <c r="L18" s="2"/>
      <c r="M18" s="2"/>
      <c r="N18" s="2"/>
      <c r="O18" s="2"/>
      <c r="P18" s="2"/>
      <c r="Q18" s="2"/>
      <c r="R18" s="2"/>
      <c r="S18" s="2"/>
      <c r="T18" s="2"/>
      <c r="U18" s="2"/>
      <c r="V18" s="2"/>
      <c r="W18" s="2"/>
      <c r="X18" s="2"/>
      <c r="Y18" s="2"/>
      <c r="Z18" s="2"/>
    </row>
    <row r="19" spans="1:26" ht="14.25" customHeight="1">
      <c r="A19" s="1"/>
      <c r="B19" s="1"/>
      <c r="C19" s="1" t="s">
        <v>27</v>
      </c>
      <c r="D19" s="6" t="s">
        <v>300</v>
      </c>
      <c r="E19" s="1"/>
      <c r="F19" s="1"/>
      <c r="G19" s="1"/>
      <c r="H19" s="1" t="s">
        <v>28</v>
      </c>
      <c r="I19" s="1"/>
      <c r="J19" s="7">
        <v>1</v>
      </c>
      <c r="K19" s="1"/>
      <c r="L19" s="2"/>
      <c r="M19" s="2"/>
      <c r="N19" s="2"/>
      <c r="O19" s="2"/>
      <c r="P19" s="2"/>
      <c r="Q19" s="2"/>
      <c r="R19" s="2"/>
      <c r="S19" s="2"/>
      <c r="T19" s="2"/>
      <c r="U19" s="2"/>
      <c r="V19" s="2"/>
      <c r="W19" s="2"/>
      <c r="X19" s="2"/>
      <c r="Y19" s="2"/>
      <c r="Z19" s="2"/>
    </row>
    <row r="20" spans="1:26" ht="14.25" customHeight="1">
      <c r="A20" s="1"/>
      <c r="B20" s="1"/>
      <c r="C20" s="1" t="s">
        <v>29</v>
      </c>
      <c r="D20" s="1"/>
      <c r="E20" s="1"/>
      <c r="F20" s="1"/>
      <c r="G20" s="1"/>
      <c r="H20" s="1" t="s">
        <v>30</v>
      </c>
      <c r="I20" s="1"/>
      <c r="J20" s="1"/>
      <c r="K20" s="1"/>
      <c r="L20" s="2"/>
      <c r="M20" s="2"/>
      <c r="N20" s="2"/>
      <c r="O20" s="2"/>
      <c r="P20" s="2"/>
      <c r="Q20" s="2"/>
      <c r="R20" s="2"/>
      <c r="S20" s="2"/>
      <c r="T20" s="2"/>
      <c r="U20" s="2"/>
      <c r="V20" s="2"/>
      <c r="W20" s="2"/>
      <c r="X20" s="2"/>
      <c r="Y20" s="2"/>
      <c r="Z20" s="2"/>
    </row>
    <row r="21" spans="1:26" ht="14.25" customHeight="1">
      <c r="A21" s="1"/>
      <c r="B21" s="1"/>
      <c r="C21" s="1"/>
      <c r="D21" s="1"/>
      <c r="E21" s="1"/>
      <c r="F21" s="1"/>
      <c r="G21" s="1"/>
      <c r="H21" s="1"/>
      <c r="I21" s="1"/>
      <c r="J21" s="1"/>
      <c r="K21" s="1"/>
      <c r="L21" s="2"/>
      <c r="M21" s="2"/>
      <c r="N21" s="2"/>
      <c r="O21" s="2"/>
      <c r="P21" s="2"/>
      <c r="Q21" s="2"/>
      <c r="R21" s="2"/>
      <c r="S21" s="2"/>
      <c r="T21" s="2"/>
      <c r="U21" s="2"/>
      <c r="V21" s="2"/>
      <c r="W21" s="2"/>
      <c r="X21" s="2"/>
      <c r="Y21" s="2"/>
      <c r="Z21" s="2"/>
    </row>
    <row r="22" spans="1:26" ht="14.25" customHeight="1">
      <c r="A22" s="1"/>
      <c r="B22" s="1"/>
      <c r="C22" s="1"/>
      <c r="D22" s="1"/>
      <c r="E22" s="1"/>
      <c r="F22" s="1"/>
      <c r="G22" s="1"/>
      <c r="H22" s="1"/>
      <c r="I22" s="1"/>
      <c r="J22" s="1"/>
      <c r="K22" s="1"/>
      <c r="L22" s="2"/>
      <c r="M22" s="2"/>
      <c r="N22" s="2"/>
      <c r="O22" s="2"/>
      <c r="P22" s="2"/>
      <c r="Q22" s="2"/>
      <c r="R22" s="2"/>
      <c r="S22" s="2"/>
      <c r="T22" s="2"/>
      <c r="U22" s="2"/>
      <c r="V22" s="2"/>
      <c r="W22" s="2"/>
      <c r="X22" s="2"/>
      <c r="Y22" s="2"/>
      <c r="Z22" s="2"/>
    </row>
    <row r="23" spans="1:26" ht="14.25" customHeight="1">
      <c r="A23" s="1"/>
      <c r="B23" s="1"/>
      <c r="C23" s="1"/>
      <c r="D23" s="1"/>
      <c r="E23" s="1"/>
      <c r="F23" s="1"/>
      <c r="G23" s="1"/>
      <c r="H23" s="1"/>
      <c r="I23" s="1"/>
      <c r="J23" s="1"/>
      <c r="K23" s="1"/>
      <c r="L23" s="2"/>
      <c r="M23" s="2"/>
      <c r="N23" s="2"/>
      <c r="O23" s="2"/>
      <c r="P23" s="2"/>
      <c r="Q23" s="2"/>
      <c r="R23" s="2"/>
      <c r="S23" s="2"/>
      <c r="T23" s="2"/>
      <c r="U23" s="2"/>
      <c r="V23" s="2"/>
      <c r="W23" s="2"/>
      <c r="X23" s="2"/>
      <c r="Y23" s="2"/>
      <c r="Z23" s="2"/>
    </row>
    <row r="24" spans="1:26" ht="14.25" customHeight="1">
      <c r="A24" s="1"/>
      <c r="B24" s="1"/>
      <c r="C24" s="1"/>
      <c r="D24" s="1"/>
      <c r="E24" s="1"/>
      <c r="F24" s="1"/>
      <c r="G24" s="1"/>
      <c r="H24" s="1"/>
      <c r="I24" s="1"/>
      <c r="J24" s="1"/>
      <c r="K24" s="1"/>
      <c r="L24" s="2"/>
      <c r="M24" s="2"/>
      <c r="N24" s="2"/>
      <c r="O24" s="2"/>
      <c r="P24" s="2"/>
      <c r="Q24" s="2"/>
      <c r="R24" s="2"/>
      <c r="S24" s="2"/>
      <c r="T24" s="2"/>
      <c r="U24" s="2"/>
      <c r="V24" s="2"/>
      <c r="W24" s="2"/>
      <c r="X24" s="2"/>
      <c r="Y24" s="2"/>
      <c r="Z24" s="2"/>
    </row>
    <row r="25" spans="1:26" ht="14.25" customHeight="1">
      <c r="A25" s="1"/>
      <c r="B25" s="1"/>
      <c r="C25" s="1"/>
      <c r="D25" s="1"/>
      <c r="E25" s="1"/>
      <c r="F25" s="1"/>
      <c r="G25" s="1"/>
      <c r="H25" s="1"/>
      <c r="I25" s="1"/>
      <c r="J25" s="1"/>
      <c r="K25" s="1"/>
      <c r="L25" s="2"/>
      <c r="M25" s="2"/>
      <c r="N25" s="2"/>
      <c r="O25" s="2"/>
      <c r="P25" s="2"/>
      <c r="Q25" s="2"/>
      <c r="R25" s="2"/>
      <c r="S25" s="2"/>
      <c r="T25" s="2"/>
      <c r="U25" s="2"/>
      <c r="V25" s="2"/>
      <c r="W25" s="2"/>
      <c r="X25" s="2"/>
      <c r="Y25" s="2"/>
      <c r="Z25" s="2"/>
    </row>
    <row r="26" spans="1:26" ht="14.25" customHeight="1">
      <c r="A26" s="1"/>
      <c r="B26" s="1"/>
      <c r="C26" s="1"/>
      <c r="D26" s="1"/>
      <c r="E26" s="1"/>
      <c r="F26" s="1"/>
      <c r="G26" s="1"/>
      <c r="H26" s="1"/>
      <c r="I26" s="1"/>
      <c r="J26" s="1"/>
      <c r="K26" s="1"/>
      <c r="L26" s="2"/>
      <c r="M26" s="2"/>
      <c r="N26" s="2"/>
      <c r="O26" s="2"/>
      <c r="P26" s="2"/>
      <c r="Q26" s="2"/>
      <c r="R26" s="2"/>
      <c r="S26" s="2"/>
      <c r="T26" s="2"/>
      <c r="U26" s="2"/>
      <c r="V26" s="2"/>
      <c r="W26" s="2"/>
      <c r="X26" s="2"/>
      <c r="Y26" s="2"/>
      <c r="Z26" s="2"/>
    </row>
    <row r="27" spans="1:26" ht="14.25" customHeight="1">
      <c r="A27" s="1"/>
      <c r="B27" s="1"/>
      <c r="C27" s="1"/>
      <c r="D27" s="1"/>
      <c r="E27" s="1"/>
      <c r="F27" s="1"/>
      <c r="G27" s="1"/>
      <c r="H27" s="1"/>
      <c r="I27" s="1"/>
      <c r="J27" s="1"/>
      <c r="K27" s="1"/>
      <c r="L27" s="2"/>
      <c r="M27" s="2"/>
      <c r="N27" s="2"/>
      <c r="O27" s="2"/>
      <c r="P27" s="2"/>
      <c r="Q27" s="2"/>
      <c r="R27" s="2"/>
      <c r="S27" s="2"/>
      <c r="T27" s="2"/>
      <c r="U27" s="2"/>
      <c r="V27" s="2"/>
      <c r="W27" s="2"/>
      <c r="X27" s="2"/>
      <c r="Y27" s="2"/>
      <c r="Z27" s="2"/>
    </row>
    <row r="28" spans="1:26" ht="15" customHeight="1">
      <c r="A28" s="1"/>
      <c r="B28" s="1"/>
      <c r="C28" s="8" t="s">
        <v>31</v>
      </c>
      <c r="D28" s="1"/>
      <c r="E28" s="1"/>
      <c r="F28" s="1"/>
      <c r="G28" s="1"/>
      <c r="H28" s="1"/>
      <c r="I28" s="1"/>
      <c r="J28" s="1"/>
      <c r="K28" s="1"/>
      <c r="L28" s="2"/>
      <c r="M28" s="2"/>
      <c r="N28" s="2"/>
      <c r="O28" s="2"/>
      <c r="P28" s="2"/>
      <c r="Q28" s="2"/>
      <c r="R28" s="2"/>
      <c r="S28" s="2"/>
      <c r="T28" s="2"/>
      <c r="U28" s="2"/>
      <c r="V28" s="2"/>
      <c r="W28" s="2"/>
      <c r="X28" s="2"/>
      <c r="Y28" s="2"/>
      <c r="Z28" s="2"/>
    </row>
    <row r="29" spans="1:26" ht="37.5" customHeight="1">
      <c r="A29" s="1"/>
      <c r="B29" s="9">
        <v>1</v>
      </c>
      <c r="C29" s="68" t="s">
        <v>32</v>
      </c>
      <c r="D29" s="65"/>
      <c r="E29" s="65"/>
      <c r="F29" s="65"/>
      <c r="G29" s="65"/>
      <c r="H29" s="65"/>
      <c r="I29" s="65"/>
      <c r="J29" s="66"/>
      <c r="K29" s="1"/>
      <c r="L29" s="2"/>
      <c r="M29" s="2"/>
      <c r="N29" s="2"/>
      <c r="O29" s="2"/>
      <c r="P29" s="2"/>
      <c r="Q29" s="2"/>
      <c r="R29" s="2"/>
      <c r="S29" s="2"/>
      <c r="T29" s="2"/>
      <c r="U29" s="2"/>
      <c r="V29" s="2"/>
      <c r="W29" s="2"/>
      <c r="X29" s="2"/>
      <c r="Y29" s="2"/>
      <c r="Z29" s="2"/>
    </row>
    <row r="30" spans="1:26" ht="37.5" customHeight="1">
      <c r="A30" s="1"/>
      <c r="B30" s="9">
        <v>2</v>
      </c>
      <c r="C30" s="64" t="s">
        <v>33</v>
      </c>
      <c r="D30" s="65"/>
      <c r="E30" s="65"/>
      <c r="F30" s="65"/>
      <c r="G30" s="65"/>
      <c r="H30" s="65"/>
      <c r="I30" s="65"/>
      <c r="J30" s="66"/>
      <c r="K30" s="1"/>
      <c r="L30" s="2"/>
      <c r="M30" s="2"/>
      <c r="N30" s="2"/>
      <c r="O30" s="2"/>
      <c r="P30" s="2"/>
      <c r="Q30" s="2"/>
      <c r="R30" s="2"/>
      <c r="S30" s="2"/>
      <c r="T30" s="2"/>
      <c r="U30" s="2"/>
      <c r="V30" s="2"/>
      <c r="W30" s="2"/>
      <c r="X30" s="2"/>
      <c r="Y30" s="2"/>
      <c r="Z30" s="2"/>
    </row>
    <row r="31" spans="1:26" ht="37.5" customHeight="1">
      <c r="A31" s="1"/>
      <c r="B31" s="9">
        <v>3</v>
      </c>
      <c r="C31" s="64" t="s">
        <v>34</v>
      </c>
      <c r="D31" s="65"/>
      <c r="E31" s="65"/>
      <c r="F31" s="65"/>
      <c r="G31" s="65"/>
      <c r="H31" s="65"/>
      <c r="I31" s="65"/>
      <c r="J31" s="66"/>
      <c r="K31" s="1"/>
      <c r="L31" s="2"/>
      <c r="M31" s="2"/>
      <c r="N31" s="2"/>
      <c r="O31" s="2"/>
      <c r="P31" s="2"/>
      <c r="Q31" s="2"/>
      <c r="R31" s="2"/>
      <c r="S31" s="2"/>
      <c r="T31" s="2"/>
      <c r="U31" s="2"/>
      <c r="V31" s="2"/>
      <c r="W31" s="2"/>
      <c r="X31" s="2"/>
      <c r="Y31" s="2"/>
      <c r="Z31" s="2"/>
    </row>
    <row r="32" spans="1:26" ht="37.5" customHeight="1">
      <c r="A32" s="1"/>
      <c r="B32" s="9">
        <v>4</v>
      </c>
      <c r="C32" s="64" t="s">
        <v>35</v>
      </c>
      <c r="D32" s="65"/>
      <c r="E32" s="65"/>
      <c r="F32" s="65"/>
      <c r="G32" s="65"/>
      <c r="H32" s="65"/>
      <c r="I32" s="65"/>
      <c r="J32" s="66"/>
      <c r="K32" s="1"/>
      <c r="L32" s="2"/>
      <c r="M32" s="2"/>
      <c r="N32" s="2"/>
      <c r="O32" s="2"/>
      <c r="P32" s="2"/>
      <c r="Q32" s="2"/>
      <c r="R32" s="2"/>
      <c r="S32" s="2"/>
      <c r="T32" s="2"/>
      <c r="U32" s="2"/>
      <c r="V32" s="2"/>
      <c r="W32" s="2"/>
      <c r="X32" s="2"/>
      <c r="Y32" s="2"/>
      <c r="Z32" s="2"/>
    </row>
    <row r="33" spans="1:26" ht="37.5" customHeight="1">
      <c r="A33" s="1"/>
      <c r="B33" s="9">
        <v>5</v>
      </c>
      <c r="C33" s="64" t="s">
        <v>36</v>
      </c>
      <c r="D33" s="65"/>
      <c r="E33" s="65"/>
      <c r="F33" s="65"/>
      <c r="G33" s="65"/>
      <c r="H33" s="65"/>
      <c r="I33" s="65"/>
      <c r="J33" s="66"/>
      <c r="K33" s="1"/>
      <c r="L33" s="2"/>
      <c r="M33" s="2"/>
      <c r="N33" s="2"/>
      <c r="O33" s="2"/>
      <c r="P33" s="2"/>
      <c r="Q33" s="2"/>
      <c r="R33" s="2"/>
      <c r="S33" s="2"/>
      <c r="T33" s="2"/>
      <c r="U33" s="2"/>
      <c r="V33" s="2"/>
      <c r="W33" s="2"/>
      <c r="X33" s="2"/>
      <c r="Y33" s="2"/>
      <c r="Z33" s="2"/>
    </row>
    <row r="34" spans="1:26" ht="37.5" customHeight="1">
      <c r="A34" s="1"/>
      <c r="B34" s="9">
        <v>6</v>
      </c>
      <c r="C34" s="64" t="s">
        <v>37</v>
      </c>
      <c r="D34" s="65"/>
      <c r="E34" s="65"/>
      <c r="F34" s="65"/>
      <c r="G34" s="65"/>
      <c r="H34" s="65"/>
      <c r="I34" s="65"/>
      <c r="J34" s="66"/>
      <c r="K34" s="1"/>
      <c r="L34" s="2"/>
      <c r="M34" s="2"/>
      <c r="N34" s="2"/>
      <c r="O34" s="2"/>
      <c r="P34" s="2"/>
      <c r="Q34" s="2"/>
      <c r="R34" s="2"/>
      <c r="S34" s="2"/>
      <c r="T34" s="2"/>
      <c r="U34" s="2"/>
      <c r="V34" s="2"/>
      <c r="W34" s="2"/>
      <c r="X34" s="2"/>
      <c r="Y34" s="2"/>
      <c r="Z34" s="2"/>
    </row>
    <row r="35" spans="1:26" ht="21.75" customHeight="1">
      <c r="A35" s="1"/>
      <c r="B35" s="9">
        <v>7</v>
      </c>
      <c r="C35" s="64" t="s">
        <v>38</v>
      </c>
      <c r="D35" s="65"/>
      <c r="E35" s="65"/>
      <c r="F35" s="65"/>
      <c r="G35" s="65"/>
      <c r="H35" s="65"/>
      <c r="I35" s="65"/>
      <c r="J35" s="66"/>
      <c r="K35" s="1"/>
      <c r="L35" s="2"/>
      <c r="M35" s="2"/>
      <c r="N35" s="2"/>
      <c r="O35" s="2"/>
      <c r="P35" s="2"/>
      <c r="Q35" s="2"/>
      <c r="R35" s="2"/>
      <c r="S35" s="2"/>
      <c r="T35" s="2"/>
      <c r="U35" s="2"/>
      <c r="V35" s="2"/>
      <c r="W35" s="2"/>
      <c r="X35" s="2"/>
      <c r="Y35" s="2"/>
      <c r="Z35" s="2"/>
    </row>
    <row r="36" spans="1:26" ht="37.5" customHeight="1">
      <c r="A36" s="1"/>
      <c r="B36" s="9">
        <v>8</v>
      </c>
      <c r="C36" s="64" t="s">
        <v>39</v>
      </c>
      <c r="D36" s="65"/>
      <c r="E36" s="65"/>
      <c r="F36" s="65"/>
      <c r="G36" s="65"/>
      <c r="H36" s="65"/>
      <c r="I36" s="65"/>
      <c r="J36" s="66"/>
      <c r="K36" s="1"/>
      <c r="L36" s="2"/>
      <c r="M36" s="2"/>
      <c r="N36" s="2"/>
      <c r="O36" s="2"/>
      <c r="P36" s="2"/>
      <c r="Q36" s="2"/>
      <c r="R36" s="2"/>
      <c r="S36" s="2"/>
      <c r="T36" s="2"/>
      <c r="U36" s="2"/>
      <c r="V36" s="2"/>
      <c r="W36" s="2"/>
      <c r="X36" s="2"/>
      <c r="Y36" s="2"/>
      <c r="Z36" s="2"/>
    </row>
    <row r="37" spans="1:26" ht="37.5" customHeight="1">
      <c r="A37" s="1"/>
      <c r="B37" s="9">
        <v>9</v>
      </c>
      <c r="C37" s="64" t="s">
        <v>40</v>
      </c>
      <c r="D37" s="65"/>
      <c r="E37" s="65"/>
      <c r="F37" s="65"/>
      <c r="G37" s="65"/>
      <c r="H37" s="65"/>
      <c r="I37" s="65"/>
      <c r="J37" s="66"/>
      <c r="K37" s="1"/>
      <c r="L37" s="2"/>
      <c r="M37" s="2"/>
      <c r="N37" s="2"/>
      <c r="O37" s="2"/>
      <c r="P37" s="2"/>
      <c r="Q37" s="2"/>
      <c r="R37" s="2"/>
      <c r="S37" s="2"/>
      <c r="T37" s="2"/>
      <c r="U37" s="2"/>
      <c r="V37" s="2"/>
      <c r="W37" s="2"/>
      <c r="X37" s="2"/>
      <c r="Y37" s="2"/>
      <c r="Z37" s="2"/>
    </row>
    <row r="38" spans="1:26" ht="37.5" customHeight="1">
      <c r="A38" s="1"/>
      <c r="B38" s="9">
        <v>10</v>
      </c>
      <c r="C38" s="64" t="s">
        <v>41</v>
      </c>
      <c r="D38" s="65"/>
      <c r="E38" s="65"/>
      <c r="F38" s="65"/>
      <c r="G38" s="65"/>
      <c r="H38" s="65"/>
      <c r="I38" s="65"/>
      <c r="J38" s="66"/>
      <c r="K38" s="1"/>
      <c r="L38" s="2"/>
      <c r="M38" s="2"/>
      <c r="N38" s="2"/>
      <c r="O38" s="2"/>
      <c r="P38" s="2"/>
      <c r="Q38" s="2"/>
      <c r="R38" s="2"/>
      <c r="S38" s="2"/>
      <c r="T38" s="2"/>
      <c r="U38" s="2"/>
      <c r="V38" s="2"/>
      <c r="W38" s="2"/>
      <c r="X38" s="2"/>
      <c r="Y38" s="2"/>
      <c r="Z38" s="2"/>
    </row>
    <row r="39" spans="1:26" ht="37.5" customHeight="1">
      <c r="A39" s="1"/>
      <c r="B39" s="9">
        <v>11</v>
      </c>
      <c r="C39" s="64" t="s">
        <v>42</v>
      </c>
      <c r="D39" s="65"/>
      <c r="E39" s="65"/>
      <c r="F39" s="65"/>
      <c r="G39" s="65"/>
      <c r="H39" s="65"/>
      <c r="I39" s="65"/>
      <c r="J39" s="66"/>
      <c r="K39" s="1"/>
      <c r="L39" s="2"/>
      <c r="M39" s="2"/>
      <c r="N39" s="2"/>
      <c r="O39" s="2"/>
      <c r="P39" s="2"/>
      <c r="Q39" s="2"/>
      <c r="R39" s="2"/>
      <c r="S39" s="2"/>
      <c r="T39" s="2"/>
      <c r="U39" s="2"/>
      <c r="V39" s="2"/>
      <c r="W39" s="2"/>
      <c r="X39" s="2"/>
      <c r="Y39" s="2"/>
      <c r="Z39" s="2"/>
    </row>
    <row r="40" spans="1:26" ht="14.25" customHeight="1">
      <c r="A40" s="1"/>
      <c r="B40" s="9">
        <v>12</v>
      </c>
      <c r="C40" s="64" t="s">
        <v>43</v>
      </c>
      <c r="D40" s="65"/>
      <c r="E40" s="65"/>
      <c r="F40" s="65"/>
      <c r="G40" s="65"/>
      <c r="H40" s="65"/>
      <c r="I40" s="65"/>
      <c r="J40" s="66"/>
      <c r="K40" s="1"/>
      <c r="L40" s="2"/>
      <c r="M40" s="2"/>
      <c r="N40" s="2"/>
      <c r="O40" s="2"/>
      <c r="P40" s="2"/>
      <c r="Q40" s="2"/>
      <c r="R40" s="2"/>
      <c r="S40" s="2"/>
      <c r="T40" s="2"/>
      <c r="U40" s="2"/>
      <c r="V40" s="2"/>
      <c r="W40" s="2"/>
      <c r="X40" s="2"/>
      <c r="Y40" s="2"/>
      <c r="Z40" s="2"/>
    </row>
    <row r="41" spans="1:26" ht="14.25" customHeight="1">
      <c r="A41" s="1"/>
      <c r="B41" s="1"/>
      <c r="C41" s="1"/>
      <c r="D41" s="1"/>
      <c r="E41" s="1"/>
      <c r="F41" s="1"/>
      <c r="G41" s="1"/>
      <c r="H41" s="1"/>
      <c r="I41" s="1"/>
      <c r="J41" s="1"/>
      <c r="K41" s="1"/>
      <c r="L41" s="2"/>
      <c r="M41" s="2"/>
      <c r="N41" s="2"/>
      <c r="O41" s="2"/>
      <c r="P41" s="2"/>
      <c r="Q41" s="2"/>
      <c r="R41" s="2"/>
      <c r="S41" s="2"/>
      <c r="T41" s="2"/>
      <c r="U41" s="2"/>
      <c r="V41" s="2"/>
      <c r="W41" s="2"/>
      <c r="X41" s="2"/>
      <c r="Y41" s="2"/>
      <c r="Z41" s="2"/>
    </row>
    <row r="42" spans="1:26" ht="14.2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3">
    <mergeCell ref="C40:J40"/>
    <mergeCell ref="C3:D3"/>
    <mergeCell ref="C29:J29"/>
    <mergeCell ref="C30:J30"/>
    <mergeCell ref="C31:J31"/>
    <mergeCell ref="C32:J32"/>
    <mergeCell ref="C33:J33"/>
    <mergeCell ref="C34:J34"/>
    <mergeCell ref="C35:J35"/>
    <mergeCell ref="C36:J36"/>
    <mergeCell ref="C37:J37"/>
    <mergeCell ref="C38:J38"/>
    <mergeCell ref="C39:J39"/>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P1000"/>
  <sheetViews>
    <sheetView tabSelected="1" topLeftCell="A123" workbookViewId="0">
      <selection activeCell="C124" sqref="C124:C127"/>
    </sheetView>
  </sheetViews>
  <sheetFormatPr defaultColWidth="14.42578125" defaultRowHeight="15" customHeight="1"/>
  <cols>
    <col min="1" max="1" width="3.28515625" customWidth="1"/>
    <col min="2" max="2" width="18.85546875" customWidth="1"/>
    <col min="3" max="3" width="18.140625" customWidth="1"/>
    <col min="4" max="4" width="20.28515625" customWidth="1"/>
    <col min="5" max="5" width="11" customWidth="1"/>
    <col min="6" max="6" width="44.7109375" customWidth="1"/>
    <col min="7" max="7" width="23.85546875" customWidth="1"/>
    <col min="8" max="8" width="18.7109375" customWidth="1"/>
    <col min="9" max="9" width="10.28515625" customWidth="1"/>
    <col min="10" max="10" width="1.140625" customWidth="1"/>
    <col min="11" max="11" width="14.140625" customWidth="1"/>
    <col min="12" max="12" width="9.5703125" customWidth="1"/>
    <col min="13" max="14" width="9.140625" hidden="1" customWidth="1"/>
    <col min="15" max="26" width="8" customWidth="1"/>
  </cols>
  <sheetData>
    <row r="1" spans="2:14" ht="6" customHeight="1"/>
    <row r="2" spans="2:14" ht="21" customHeight="1">
      <c r="B2" s="10"/>
      <c r="C2" s="11"/>
      <c r="D2" s="103" t="s">
        <v>297</v>
      </c>
      <c r="E2" s="104"/>
      <c r="F2" s="104"/>
      <c r="G2" s="105"/>
      <c r="H2" s="106" t="s">
        <v>44</v>
      </c>
      <c r="I2" s="105"/>
    </row>
    <row r="3" spans="2:14" ht="17.25" customHeight="1">
      <c r="B3" s="12"/>
      <c r="C3" s="13"/>
      <c r="D3" s="107"/>
      <c r="E3" s="65"/>
      <c r="F3" s="65"/>
      <c r="G3" s="108"/>
      <c r="H3" s="109"/>
      <c r="I3" s="108"/>
    </row>
    <row r="4" spans="2:14" ht="16.5" customHeight="1">
      <c r="B4" s="14"/>
      <c r="C4" s="15"/>
      <c r="D4" s="110" t="s">
        <v>6</v>
      </c>
      <c r="E4" s="111"/>
      <c r="F4" s="111"/>
      <c r="G4" s="112"/>
      <c r="H4" s="16"/>
      <c r="I4" s="17"/>
    </row>
    <row r="5" spans="2:14" ht="18" customHeight="1">
      <c r="B5" s="113" t="s">
        <v>45</v>
      </c>
      <c r="C5" s="70"/>
      <c r="D5" s="70"/>
      <c r="E5" s="70"/>
      <c r="F5" s="70"/>
      <c r="G5" s="70"/>
      <c r="H5" s="70"/>
      <c r="I5" s="71"/>
    </row>
    <row r="6" spans="2:14" ht="15" customHeight="1">
      <c r="B6" s="114" t="s">
        <v>46</v>
      </c>
      <c r="C6" s="115"/>
      <c r="D6" s="115"/>
      <c r="E6" s="116"/>
      <c r="F6" s="18" t="s">
        <v>47</v>
      </c>
      <c r="G6" s="19" t="s">
        <v>48</v>
      </c>
      <c r="H6" s="18" t="s">
        <v>49</v>
      </c>
      <c r="I6" s="18" t="s">
        <v>50</v>
      </c>
    </row>
    <row r="7" spans="2:14" ht="15" customHeight="1">
      <c r="B7" s="119" t="s">
        <v>9</v>
      </c>
      <c r="C7" s="82"/>
      <c r="D7" s="82"/>
      <c r="E7" s="83"/>
      <c r="F7" s="5"/>
      <c r="G7" s="20" t="s">
        <v>14</v>
      </c>
      <c r="H7" s="20" t="s">
        <v>17</v>
      </c>
      <c r="I7" s="20" t="s">
        <v>19</v>
      </c>
    </row>
    <row r="8" spans="2:14" ht="15" customHeight="1">
      <c r="B8" s="95" t="s">
        <v>51</v>
      </c>
      <c r="C8" s="120"/>
      <c r="D8" s="95" t="s">
        <v>52</v>
      </c>
      <c r="E8" s="86"/>
      <c r="F8" s="95" t="s">
        <v>53</v>
      </c>
      <c r="G8" s="86"/>
      <c r="H8" s="95"/>
      <c r="I8" s="86"/>
    </row>
    <row r="9" spans="2:14" ht="15" customHeight="1">
      <c r="B9" s="95" t="s">
        <v>54</v>
      </c>
      <c r="C9" s="86"/>
      <c r="D9" s="21"/>
      <c r="E9" s="22"/>
      <c r="F9" s="23"/>
      <c r="G9" s="24"/>
      <c r="H9" s="25"/>
      <c r="I9" s="26"/>
    </row>
    <row r="10" spans="2:14" ht="15" customHeight="1">
      <c r="B10" s="94"/>
      <c r="C10" s="86"/>
      <c r="D10" s="117" t="s">
        <v>55</v>
      </c>
      <c r="E10" s="83"/>
      <c r="F10" s="118" t="s">
        <v>55</v>
      </c>
      <c r="G10" s="82"/>
      <c r="H10" s="117"/>
      <c r="I10" s="83"/>
    </row>
    <row r="11" spans="2:14" ht="15" customHeight="1">
      <c r="B11" s="95" t="s">
        <v>56</v>
      </c>
      <c r="C11" s="86"/>
      <c r="D11" s="27"/>
      <c r="E11" s="28"/>
      <c r="F11" s="27"/>
      <c r="G11" s="29"/>
      <c r="H11" s="30"/>
      <c r="I11" s="31"/>
    </row>
    <row r="12" spans="2:14" ht="15" customHeight="1">
      <c r="B12" s="94"/>
      <c r="C12" s="86"/>
      <c r="D12" s="96" t="s">
        <v>302</v>
      </c>
      <c r="E12" s="97"/>
      <c r="F12" s="98" t="s">
        <v>301</v>
      </c>
      <c r="G12" s="99"/>
      <c r="H12" s="100"/>
      <c r="I12" s="97"/>
    </row>
    <row r="13" spans="2:14" ht="12" customHeight="1">
      <c r="B13" s="32"/>
      <c r="C13" s="32"/>
      <c r="D13" s="33"/>
      <c r="E13" s="33"/>
      <c r="F13" s="33"/>
      <c r="G13" s="34"/>
      <c r="H13" s="34"/>
      <c r="I13" s="34"/>
    </row>
    <row r="14" spans="2:14" ht="15" customHeight="1">
      <c r="B14" s="101" t="s">
        <v>57</v>
      </c>
      <c r="C14" s="121" t="s">
        <v>58</v>
      </c>
      <c r="D14" s="85"/>
      <c r="E14" s="85"/>
      <c r="F14" s="85"/>
      <c r="G14" s="85"/>
      <c r="H14" s="85"/>
      <c r="I14" s="86"/>
      <c r="N14" s="35">
        <v>1</v>
      </c>
    </row>
    <row r="15" spans="2:14" ht="15" customHeight="1">
      <c r="B15" s="102"/>
      <c r="C15" s="36" t="s">
        <v>59</v>
      </c>
      <c r="D15" s="122" t="s">
        <v>60</v>
      </c>
      <c r="E15" s="85"/>
      <c r="F15" s="85"/>
      <c r="G15" s="85"/>
      <c r="H15" s="85"/>
      <c r="I15" s="86"/>
      <c r="M15" s="35">
        <f t="shared" ref="M15:M20" si="0">ROUNDUP(LEN(D15)/95,0)</f>
        <v>3</v>
      </c>
      <c r="N15" s="35">
        <f t="shared" ref="N15:N20" si="1">IF(LEN(D15)&lt;10,0,1)</f>
        <v>1</v>
      </c>
    </row>
    <row r="16" spans="2:14" ht="15" customHeight="1">
      <c r="B16" s="102"/>
      <c r="C16" s="36" t="s">
        <v>61</v>
      </c>
      <c r="D16" s="90"/>
      <c r="E16" s="85"/>
      <c r="F16" s="85"/>
      <c r="G16" s="85"/>
      <c r="H16" s="85"/>
      <c r="I16" s="86"/>
      <c r="M16" s="35">
        <f t="shared" si="0"/>
        <v>0</v>
      </c>
      <c r="N16" s="35">
        <f t="shared" si="1"/>
        <v>0</v>
      </c>
    </row>
    <row r="17" spans="2:14" ht="15" customHeight="1">
      <c r="B17" s="37"/>
      <c r="C17" s="36" t="s">
        <v>62</v>
      </c>
      <c r="D17" s="90" t="s">
        <v>63</v>
      </c>
      <c r="E17" s="85"/>
      <c r="F17" s="85"/>
      <c r="G17" s="85"/>
      <c r="H17" s="85"/>
      <c r="I17" s="86"/>
      <c r="M17" s="35">
        <f t="shared" si="0"/>
        <v>2</v>
      </c>
      <c r="N17" s="35">
        <f t="shared" si="1"/>
        <v>1</v>
      </c>
    </row>
    <row r="18" spans="2:14" ht="15" customHeight="1">
      <c r="B18" s="37"/>
      <c r="C18" s="36" t="s">
        <v>64</v>
      </c>
      <c r="D18" s="90" t="s">
        <v>65</v>
      </c>
      <c r="E18" s="85"/>
      <c r="F18" s="85"/>
      <c r="G18" s="85"/>
      <c r="H18" s="85"/>
      <c r="I18" s="86"/>
      <c r="M18" s="35">
        <f t="shared" si="0"/>
        <v>2</v>
      </c>
      <c r="N18" s="35">
        <f t="shared" si="1"/>
        <v>1</v>
      </c>
    </row>
    <row r="19" spans="2:14" ht="15" customHeight="1">
      <c r="B19" s="37"/>
      <c r="C19" s="36" t="s">
        <v>66</v>
      </c>
      <c r="D19" s="90" t="s">
        <v>67</v>
      </c>
      <c r="E19" s="85"/>
      <c r="F19" s="85"/>
      <c r="G19" s="85"/>
      <c r="H19" s="85"/>
      <c r="I19" s="86"/>
      <c r="M19" s="35">
        <f t="shared" si="0"/>
        <v>4</v>
      </c>
      <c r="N19" s="35">
        <f t="shared" si="1"/>
        <v>1</v>
      </c>
    </row>
    <row r="20" spans="2:14" ht="15" customHeight="1">
      <c r="B20" s="37"/>
      <c r="C20" s="36" t="s">
        <v>68</v>
      </c>
      <c r="D20" s="91"/>
      <c r="E20" s="85"/>
      <c r="F20" s="85"/>
      <c r="G20" s="85"/>
      <c r="H20" s="85"/>
      <c r="I20" s="86"/>
      <c r="M20" s="35">
        <f t="shared" si="0"/>
        <v>0</v>
      </c>
      <c r="N20" s="35">
        <f t="shared" si="1"/>
        <v>0</v>
      </c>
    </row>
    <row r="21" spans="2:14" ht="15" customHeight="1">
      <c r="B21" s="38"/>
      <c r="C21" s="92" t="s">
        <v>69</v>
      </c>
      <c r="D21" s="85"/>
      <c r="E21" s="85"/>
      <c r="F21" s="85"/>
      <c r="G21" s="85"/>
      <c r="H21" s="85"/>
      <c r="I21" s="86"/>
      <c r="M21" s="35">
        <f>ROUNDUP(LEN(C21)/95,0)</f>
        <v>1</v>
      </c>
      <c r="N21" s="35">
        <v>1</v>
      </c>
    </row>
    <row r="22" spans="2:14" ht="15" customHeight="1">
      <c r="B22" s="39"/>
      <c r="C22" s="36" t="s">
        <v>70</v>
      </c>
      <c r="D22" s="84" t="s">
        <v>71</v>
      </c>
      <c r="E22" s="85"/>
      <c r="F22" s="85"/>
      <c r="G22" s="85"/>
      <c r="H22" s="85"/>
      <c r="I22" s="86"/>
      <c r="M22" s="35">
        <f t="shared" ref="M22:M23" si="2">ROUNDUP(LEN(D22)/95,0)</f>
        <v>3</v>
      </c>
      <c r="N22" s="35">
        <f t="shared" ref="N22:N23" si="3">IF(LEN(D22)&lt;10,0,1)</f>
        <v>1</v>
      </c>
    </row>
    <row r="23" spans="2:14" ht="15" customHeight="1">
      <c r="B23" s="39"/>
      <c r="C23" s="36" t="s">
        <v>72</v>
      </c>
      <c r="D23" s="93" t="s">
        <v>73</v>
      </c>
      <c r="E23" s="85"/>
      <c r="F23" s="85"/>
      <c r="G23" s="85"/>
      <c r="H23" s="85"/>
      <c r="I23" s="86"/>
      <c r="M23" s="35">
        <f t="shared" si="2"/>
        <v>1</v>
      </c>
      <c r="N23" s="35">
        <f t="shared" si="3"/>
        <v>0</v>
      </c>
    </row>
    <row r="24" spans="2:14" ht="15" customHeight="1">
      <c r="B24" s="38"/>
      <c r="C24" s="92" t="s">
        <v>74</v>
      </c>
      <c r="D24" s="85"/>
      <c r="E24" s="85"/>
      <c r="F24" s="85"/>
      <c r="G24" s="85"/>
      <c r="H24" s="85"/>
      <c r="I24" s="86"/>
      <c r="M24" s="35">
        <f>ROUNDUP(LEN(C24)/95,0)</f>
        <v>1</v>
      </c>
      <c r="N24" s="35">
        <v>1</v>
      </c>
    </row>
    <row r="25" spans="2:14" ht="15" customHeight="1">
      <c r="B25" s="39"/>
      <c r="C25" s="36" t="s">
        <v>75</v>
      </c>
      <c r="D25" s="84" t="s">
        <v>76</v>
      </c>
      <c r="E25" s="85"/>
      <c r="F25" s="85"/>
      <c r="G25" s="85"/>
      <c r="H25" s="85"/>
      <c r="I25" s="86"/>
      <c r="M25" s="35">
        <f t="shared" ref="M25:M36" si="4">ROUNDUP(LEN(D25)/95,0)</f>
        <v>1</v>
      </c>
      <c r="N25" s="35">
        <f t="shared" ref="N25:N36" si="5">IF(LEN(D25)&lt;10,0,1)</f>
        <v>1</v>
      </c>
    </row>
    <row r="26" spans="2:14" ht="15" customHeight="1">
      <c r="B26" s="39"/>
      <c r="C26" s="36" t="s">
        <v>77</v>
      </c>
      <c r="D26" s="84" t="s">
        <v>78</v>
      </c>
      <c r="E26" s="85"/>
      <c r="F26" s="85"/>
      <c r="G26" s="85"/>
      <c r="H26" s="85"/>
      <c r="I26" s="86"/>
      <c r="M26" s="35">
        <f t="shared" si="4"/>
        <v>2</v>
      </c>
      <c r="N26" s="35">
        <f t="shared" si="5"/>
        <v>1</v>
      </c>
    </row>
    <row r="27" spans="2:14" ht="15" customHeight="1">
      <c r="B27" s="39"/>
      <c r="C27" s="36" t="s">
        <v>79</v>
      </c>
      <c r="D27" s="84" t="s">
        <v>80</v>
      </c>
      <c r="E27" s="85"/>
      <c r="F27" s="85"/>
      <c r="G27" s="85"/>
      <c r="H27" s="85"/>
      <c r="I27" s="86"/>
      <c r="M27" s="35">
        <f t="shared" si="4"/>
        <v>1</v>
      </c>
      <c r="N27" s="35">
        <f t="shared" si="5"/>
        <v>1</v>
      </c>
    </row>
    <row r="28" spans="2:14" ht="15" customHeight="1">
      <c r="B28" s="39"/>
      <c r="C28" s="36" t="s">
        <v>81</v>
      </c>
      <c r="D28" s="84" t="s">
        <v>82</v>
      </c>
      <c r="E28" s="85"/>
      <c r="F28" s="85"/>
      <c r="G28" s="85"/>
      <c r="H28" s="85"/>
      <c r="I28" s="86"/>
      <c r="M28" s="35">
        <f t="shared" si="4"/>
        <v>1</v>
      </c>
      <c r="N28" s="35">
        <f t="shared" si="5"/>
        <v>1</v>
      </c>
    </row>
    <row r="29" spans="2:14" ht="15" customHeight="1">
      <c r="B29" s="39"/>
      <c r="C29" s="36" t="s">
        <v>83</v>
      </c>
      <c r="D29" s="84" t="s">
        <v>84</v>
      </c>
      <c r="E29" s="85"/>
      <c r="F29" s="85"/>
      <c r="G29" s="85"/>
      <c r="H29" s="85"/>
      <c r="I29" s="86"/>
      <c r="M29" s="35">
        <f t="shared" si="4"/>
        <v>1</v>
      </c>
      <c r="N29" s="35">
        <f t="shared" si="5"/>
        <v>1</v>
      </c>
    </row>
    <row r="30" spans="2:14" ht="15" customHeight="1">
      <c r="B30" s="39"/>
      <c r="C30" s="36" t="s">
        <v>85</v>
      </c>
      <c r="D30" s="84" t="s">
        <v>86</v>
      </c>
      <c r="E30" s="85"/>
      <c r="F30" s="85"/>
      <c r="G30" s="85"/>
      <c r="H30" s="85"/>
      <c r="I30" s="86"/>
      <c r="M30" s="35">
        <f t="shared" si="4"/>
        <v>1</v>
      </c>
      <c r="N30" s="35">
        <f t="shared" si="5"/>
        <v>1</v>
      </c>
    </row>
    <row r="31" spans="2:14" ht="15" customHeight="1">
      <c r="B31" s="39"/>
      <c r="C31" s="36" t="s">
        <v>87</v>
      </c>
      <c r="D31" s="84" t="s">
        <v>88</v>
      </c>
      <c r="E31" s="85"/>
      <c r="F31" s="85"/>
      <c r="G31" s="85"/>
      <c r="H31" s="85"/>
      <c r="I31" s="86"/>
      <c r="M31" s="35">
        <f t="shared" si="4"/>
        <v>1</v>
      </c>
      <c r="N31" s="35">
        <f t="shared" si="5"/>
        <v>1</v>
      </c>
    </row>
    <row r="32" spans="2:14" ht="15" customHeight="1">
      <c r="B32" s="39"/>
      <c r="C32" s="36" t="s">
        <v>89</v>
      </c>
      <c r="D32" s="84" t="s">
        <v>90</v>
      </c>
      <c r="E32" s="85"/>
      <c r="F32" s="85"/>
      <c r="G32" s="85"/>
      <c r="H32" s="85"/>
      <c r="I32" s="86"/>
      <c r="M32" s="35">
        <f t="shared" si="4"/>
        <v>1</v>
      </c>
      <c r="N32" s="35">
        <f t="shared" si="5"/>
        <v>1</v>
      </c>
    </row>
    <row r="33" spans="2:14" ht="15" customHeight="1">
      <c r="B33" s="39"/>
      <c r="C33" s="36" t="s">
        <v>91</v>
      </c>
      <c r="D33" s="84" t="s">
        <v>92</v>
      </c>
      <c r="E33" s="85"/>
      <c r="F33" s="85"/>
      <c r="G33" s="85"/>
      <c r="H33" s="85"/>
      <c r="I33" s="86"/>
      <c r="M33" s="35">
        <f t="shared" si="4"/>
        <v>1</v>
      </c>
      <c r="N33" s="35">
        <f t="shared" si="5"/>
        <v>1</v>
      </c>
    </row>
    <row r="34" spans="2:14" ht="15" customHeight="1">
      <c r="B34" s="40"/>
      <c r="C34" s="36" t="s">
        <v>93</v>
      </c>
      <c r="D34" s="84" t="s">
        <v>94</v>
      </c>
      <c r="E34" s="85"/>
      <c r="F34" s="85"/>
      <c r="G34" s="85"/>
      <c r="H34" s="85"/>
      <c r="I34" s="86"/>
      <c r="M34" s="35">
        <f t="shared" si="4"/>
        <v>1</v>
      </c>
      <c r="N34" s="35">
        <f t="shared" si="5"/>
        <v>1</v>
      </c>
    </row>
    <row r="35" spans="2:14" ht="15" customHeight="1">
      <c r="B35" s="40"/>
      <c r="C35" s="36" t="s">
        <v>95</v>
      </c>
      <c r="D35" s="84" t="s">
        <v>96</v>
      </c>
      <c r="E35" s="85"/>
      <c r="F35" s="85"/>
      <c r="G35" s="85"/>
      <c r="H35" s="85"/>
      <c r="I35" s="86"/>
      <c r="M35" s="35">
        <f t="shared" si="4"/>
        <v>2</v>
      </c>
      <c r="N35" s="35">
        <f t="shared" si="5"/>
        <v>1</v>
      </c>
    </row>
    <row r="36" spans="2:14" ht="15" customHeight="1">
      <c r="B36" s="40"/>
      <c r="C36" s="36" t="s">
        <v>97</v>
      </c>
      <c r="D36" s="84" t="s">
        <v>98</v>
      </c>
      <c r="E36" s="85"/>
      <c r="F36" s="85"/>
      <c r="G36" s="85"/>
      <c r="H36" s="85"/>
      <c r="I36" s="86"/>
      <c r="M36" s="35">
        <f t="shared" si="4"/>
        <v>1</v>
      </c>
      <c r="N36" s="35">
        <f t="shared" si="5"/>
        <v>1</v>
      </c>
    </row>
    <row r="37" spans="2:14" ht="30" customHeight="1">
      <c r="B37" s="41" t="s">
        <v>99</v>
      </c>
      <c r="C37" s="84" t="s">
        <v>100</v>
      </c>
      <c r="D37" s="85"/>
      <c r="E37" s="85"/>
      <c r="F37" s="85"/>
      <c r="G37" s="85"/>
      <c r="H37" s="85"/>
      <c r="I37" s="86"/>
      <c r="M37" s="35">
        <f>IF(ROUNDUP(LEN(C37)/100,0)&lt;2,2,ROUNDUP(LEN(C37)/100,0))</f>
        <v>2</v>
      </c>
      <c r="N37" s="35">
        <f>IF(LEN(C37)&lt;5,0,1)</f>
        <v>1</v>
      </c>
    </row>
    <row r="38" spans="2:14" ht="30" customHeight="1">
      <c r="B38" s="41" t="s">
        <v>101</v>
      </c>
      <c r="C38" s="84"/>
      <c r="D38" s="85"/>
      <c r="E38" s="85"/>
      <c r="F38" s="85"/>
      <c r="G38" s="85"/>
      <c r="H38" s="85"/>
      <c r="I38" s="86"/>
      <c r="M38" s="35">
        <f t="shared" ref="M38:M40" si="6">IF(B38="",ROUNDUP(LEN(C38)/100,0),IF(ROUNDUP(LEN(C38)/100,0)&lt;2,2,ROUNDUP(LEN(C38)/100,0)))</f>
        <v>2</v>
      </c>
      <c r="N38" s="35">
        <f t="shared" ref="N38:N40" si="7">IF(LEN(C38)&lt;10,0,1)</f>
        <v>0</v>
      </c>
    </row>
    <row r="39" spans="2:14" ht="30" customHeight="1">
      <c r="B39" s="41"/>
      <c r="C39" s="84" t="s">
        <v>102</v>
      </c>
      <c r="D39" s="85"/>
      <c r="E39" s="85"/>
      <c r="F39" s="85"/>
      <c r="G39" s="85"/>
      <c r="H39" s="85"/>
      <c r="I39" s="86"/>
      <c r="M39" s="35">
        <f t="shared" si="6"/>
        <v>2</v>
      </c>
      <c r="N39" s="35">
        <f t="shared" si="7"/>
        <v>1</v>
      </c>
    </row>
    <row r="40" spans="2:14" ht="30" customHeight="1">
      <c r="B40" s="41"/>
      <c r="C40" s="84" t="s">
        <v>103</v>
      </c>
      <c r="D40" s="85"/>
      <c r="E40" s="85"/>
      <c r="F40" s="85"/>
      <c r="G40" s="85"/>
      <c r="H40" s="85"/>
      <c r="I40" s="86"/>
      <c r="M40" s="35">
        <f t="shared" si="6"/>
        <v>2</v>
      </c>
      <c r="N40" s="35">
        <f t="shared" si="7"/>
        <v>1</v>
      </c>
    </row>
    <row r="41" spans="2:14" ht="30" customHeight="1">
      <c r="B41" s="41"/>
      <c r="C41" s="84" t="s">
        <v>104</v>
      </c>
      <c r="D41" s="85"/>
      <c r="E41" s="85"/>
      <c r="F41" s="85"/>
      <c r="G41" s="85"/>
      <c r="H41" s="85"/>
      <c r="I41" s="86"/>
      <c r="M41" s="35" t="e">
        <f t="shared" ref="M41:M42" si="8">IF(B41="",ROUNDUP(LEN(#REF!)/100,0),IF(ROUNDUP(LEN(#REF!)/100,0)&lt;2,2,ROUNDUP(LEN(#REF!)/100,0)))</f>
        <v>#REF!</v>
      </c>
      <c r="N41" s="35" t="e">
        <f t="shared" ref="N41:N42" si="9">IF(LEN(#REF!)&lt;10,0,1)</f>
        <v>#REF!</v>
      </c>
    </row>
    <row r="42" spans="2:14" ht="30" customHeight="1">
      <c r="B42" s="41"/>
      <c r="C42" s="84" t="s">
        <v>105</v>
      </c>
      <c r="D42" s="85"/>
      <c r="E42" s="85"/>
      <c r="F42" s="85"/>
      <c r="G42" s="85"/>
      <c r="H42" s="85"/>
      <c r="I42" s="86"/>
      <c r="M42" s="35" t="e">
        <f t="shared" si="8"/>
        <v>#REF!</v>
      </c>
      <c r="N42" s="35" t="e">
        <f t="shared" si="9"/>
        <v>#REF!</v>
      </c>
    </row>
    <row r="43" spans="2:14" ht="30" customHeight="1">
      <c r="B43" s="41"/>
      <c r="C43" s="84" t="s">
        <v>106</v>
      </c>
      <c r="D43" s="85"/>
      <c r="E43" s="85"/>
      <c r="F43" s="85"/>
      <c r="G43" s="85"/>
      <c r="H43" s="85"/>
      <c r="I43" s="86"/>
      <c r="M43" s="35">
        <f t="shared" ref="M43:M44" si="10">IF(B43="",ROUNDUP(LEN(C41)/100,0),IF(ROUNDUP(LEN(C41)/100,0)&lt;2,2,ROUNDUP(LEN(C41)/100,0)))</f>
        <v>1</v>
      </c>
      <c r="N43" s="35">
        <f t="shared" ref="N43:N44" si="11">IF(LEN(C41)&lt;10,0,1)</f>
        <v>1</v>
      </c>
    </row>
    <row r="44" spans="2:14" ht="30" customHeight="1">
      <c r="B44" s="41"/>
      <c r="C44" s="84" t="s">
        <v>107</v>
      </c>
      <c r="D44" s="85"/>
      <c r="E44" s="85"/>
      <c r="F44" s="85"/>
      <c r="G44" s="85"/>
      <c r="H44" s="85"/>
      <c r="I44" s="86"/>
      <c r="M44" s="35">
        <f t="shared" si="10"/>
        <v>3</v>
      </c>
      <c r="N44" s="35">
        <f t="shared" si="11"/>
        <v>1</v>
      </c>
    </row>
    <row r="45" spans="2:14" ht="30" customHeight="1">
      <c r="B45" s="41"/>
      <c r="C45" s="84" t="s">
        <v>108</v>
      </c>
      <c r="D45" s="85"/>
      <c r="E45" s="85"/>
      <c r="F45" s="85"/>
      <c r="G45" s="85"/>
      <c r="H45" s="85"/>
      <c r="I45" s="86"/>
      <c r="M45" s="35">
        <f t="shared" ref="M45:M91" si="12">IF(B45="",ROUNDUP(LEN(C45)/100,0),IF(ROUNDUP(LEN(C45)/100,0)&lt;2,2,ROUNDUP(LEN(C45)/100,0)))</f>
        <v>2</v>
      </c>
      <c r="N45" s="35">
        <f t="shared" ref="N45:N91" si="13">IF(LEN(C45)&lt;10,0,1)</f>
        <v>1</v>
      </c>
    </row>
    <row r="46" spans="2:14" ht="30" customHeight="1">
      <c r="B46" s="41"/>
      <c r="C46" s="84" t="s">
        <v>109</v>
      </c>
      <c r="D46" s="85"/>
      <c r="E46" s="85"/>
      <c r="F46" s="85"/>
      <c r="G46" s="85"/>
      <c r="H46" s="85"/>
      <c r="I46" s="86"/>
      <c r="M46" s="35">
        <f t="shared" si="12"/>
        <v>1</v>
      </c>
      <c r="N46" s="35">
        <f t="shared" si="13"/>
        <v>1</v>
      </c>
    </row>
    <row r="47" spans="2:14" ht="30" customHeight="1">
      <c r="B47" s="41"/>
      <c r="C47" s="84" t="s">
        <v>110</v>
      </c>
      <c r="D47" s="85"/>
      <c r="E47" s="85"/>
      <c r="F47" s="85"/>
      <c r="G47" s="85"/>
      <c r="H47" s="85"/>
      <c r="I47" s="86"/>
      <c r="M47" s="35">
        <f t="shared" si="12"/>
        <v>5</v>
      </c>
      <c r="N47" s="35">
        <f t="shared" si="13"/>
        <v>1</v>
      </c>
    </row>
    <row r="48" spans="2:14" ht="30" customHeight="1">
      <c r="B48" s="41"/>
      <c r="C48" s="84" t="s">
        <v>111</v>
      </c>
      <c r="D48" s="85"/>
      <c r="E48" s="85"/>
      <c r="F48" s="85"/>
      <c r="G48" s="85"/>
      <c r="H48" s="85"/>
      <c r="I48" s="86"/>
      <c r="M48" s="35">
        <f t="shared" si="12"/>
        <v>2</v>
      </c>
      <c r="N48" s="35">
        <f t="shared" si="13"/>
        <v>1</v>
      </c>
    </row>
    <row r="49" spans="2:14" ht="30" customHeight="1">
      <c r="B49" s="41"/>
      <c r="C49" s="84" t="s">
        <v>112</v>
      </c>
      <c r="D49" s="85"/>
      <c r="E49" s="85"/>
      <c r="F49" s="85"/>
      <c r="G49" s="85"/>
      <c r="H49" s="85"/>
      <c r="I49" s="86"/>
      <c r="M49" s="35">
        <f t="shared" si="12"/>
        <v>1</v>
      </c>
      <c r="N49" s="35">
        <f t="shared" si="13"/>
        <v>1</v>
      </c>
    </row>
    <row r="50" spans="2:14" ht="34.5" customHeight="1">
      <c r="B50" s="41"/>
      <c r="C50" s="84" t="s">
        <v>113</v>
      </c>
      <c r="D50" s="85"/>
      <c r="E50" s="85"/>
      <c r="F50" s="85"/>
      <c r="G50" s="85"/>
      <c r="H50" s="85"/>
      <c r="I50" s="86"/>
      <c r="M50" s="35">
        <f t="shared" si="12"/>
        <v>2</v>
      </c>
      <c r="N50" s="35">
        <f t="shared" si="13"/>
        <v>1</v>
      </c>
    </row>
    <row r="51" spans="2:14" ht="30" customHeight="1">
      <c r="B51" s="41"/>
      <c r="C51" s="84" t="s">
        <v>114</v>
      </c>
      <c r="D51" s="85"/>
      <c r="E51" s="85"/>
      <c r="F51" s="85"/>
      <c r="G51" s="85"/>
      <c r="H51" s="85"/>
      <c r="I51" s="86"/>
      <c r="M51" s="35">
        <f t="shared" si="12"/>
        <v>3</v>
      </c>
      <c r="N51" s="35">
        <f t="shared" si="13"/>
        <v>1</v>
      </c>
    </row>
    <row r="52" spans="2:14" ht="30" customHeight="1">
      <c r="B52" s="41" t="s">
        <v>115</v>
      </c>
      <c r="C52" s="84"/>
      <c r="D52" s="85"/>
      <c r="E52" s="85"/>
      <c r="F52" s="85"/>
      <c r="G52" s="85"/>
      <c r="H52" s="85"/>
      <c r="I52" s="86"/>
      <c r="M52" s="35">
        <f t="shared" si="12"/>
        <v>2</v>
      </c>
      <c r="N52" s="35">
        <f t="shared" si="13"/>
        <v>0</v>
      </c>
    </row>
    <row r="53" spans="2:14" ht="30" customHeight="1">
      <c r="B53" s="42"/>
      <c r="C53" s="84" t="s">
        <v>116</v>
      </c>
      <c r="D53" s="85"/>
      <c r="E53" s="85"/>
      <c r="F53" s="85"/>
      <c r="G53" s="85"/>
      <c r="H53" s="85"/>
      <c r="I53" s="86"/>
      <c r="M53" s="35">
        <f t="shared" si="12"/>
        <v>1</v>
      </c>
      <c r="N53" s="35">
        <f t="shared" si="13"/>
        <v>1</v>
      </c>
    </row>
    <row r="54" spans="2:14" ht="30" customHeight="1">
      <c r="B54" s="42"/>
      <c r="C54" s="84" t="s">
        <v>103</v>
      </c>
      <c r="D54" s="85"/>
      <c r="E54" s="85"/>
      <c r="F54" s="85"/>
      <c r="G54" s="85"/>
      <c r="H54" s="85"/>
      <c r="I54" s="86"/>
      <c r="M54" s="35">
        <f t="shared" si="12"/>
        <v>2</v>
      </c>
      <c r="N54" s="35">
        <f t="shared" si="13"/>
        <v>1</v>
      </c>
    </row>
    <row r="55" spans="2:14" ht="30" customHeight="1">
      <c r="B55" s="42"/>
      <c r="C55" s="84" t="s">
        <v>104</v>
      </c>
      <c r="D55" s="85"/>
      <c r="E55" s="85"/>
      <c r="F55" s="85"/>
      <c r="G55" s="85"/>
      <c r="H55" s="85"/>
      <c r="I55" s="86"/>
      <c r="M55" s="35">
        <f t="shared" si="12"/>
        <v>1</v>
      </c>
      <c r="N55" s="35">
        <f t="shared" si="13"/>
        <v>1</v>
      </c>
    </row>
    <row r="56" spans="2:14" ht="30" customHeight="1">
      <c r="B56" s="42"/>
      <c r="C56" s="84" t="s">
        <v>117</v>
      </c>
      <c r="D56" s="85"/>
      <c r="E56" s="85"/>
      <c r="F56" s="85"/>
      <c r="G56" s="85"/>
      <c r="H56" s="85"/>
      <c r="I56" s="86"/>
      <c r="M56" s="35">
        <f t="shared" si="12"/>
        <v>1</v>
      </c>
      <c r="N56" s="35">
        <f t="shared" si="13"/>
        <v>1</v>
      </c>
    </row>
    <row r="57" spans="2:14" ht="30" customHeight="1">
      <c r="B57" s="42"/>
      <c r="C57" s="84" t="s">
        <v>118</v>
      </c>
      <c r="D57" s="85"/>
      <c r="E57" s="85"/>
      <c r="F57" s="85"/>
      <c r="G57" s="85"/>
      <c r="H57" s="85"/>
      <c r="I57" s="86"/>
      <c r="M57" s="35">
        <f t="shared" si="12"/>
        <v>1</v>
      </c>
      <c r="N57" s="35">
        <f t="shared" si="13"/>
        <v>1</v>
      </c>
    </row>
    <row r="58" spans="2:14" ht="30" customHeight="1">
      <c r="B58" s="42"/>
      <c r="C58" s="84" t="s">
        <v>119</v>
      </c>
      <c r="D58" s="85"/>
      <c r="E58" s="85"/>
      <c r="F58" s="85"/>
      <c r="G58" s="85"/>
      <c r="H58" s="85"/>
      <c r="I58" s="86"/>
      <c r="M58" s="35">
        <f t="shared" si="12"/>
        <v>1</v>
      </c>
      <c r="N58" s="35">
        <f t="shared" si="13"/>
        <v>1</v>
      </c>
    </row>
    <row r="59" spans="2:14" ht="30" customHeight="1">
      <c r="B59" s="42"/>
      <c r="C59" s="84" t="s">
        <v>120</v>
      </c>
      <c r="D59" s="85"/>
      <c r="E59" s="85"/>
      <c r="F59" s="85"/>
      <c r="G59" s="85"/>
      <c r="H59" s="85"/>
      <c r="I59" s="86"/>
      <c r="M59" s="35">
        <f t="shared" si="12"/>
        <v>1</v>
      </c>
      <c r="N59" s="35">
        <f t="shared" si="13"/>
        <v>1</v>
      </c>
    </row>
    <row r="60" spans="2:14" ht="30" customHeight="1">
      <c r="B60" s="42"/>
      <c r="C60" s="84" t="s">
        <v>109</v>
      </c>
      <c r="D60" s="85"/>
      <c r="E60" s="85"/>
      <c r="F60" s="85"/>
      <c r="G60" s="85"/>
      <c r="H60" s="85"/>
      <c r="I60" s="86"/>
      <c r="M60" s="35">
        <f t="shared" si="12"/>
        <v>1</v>
      </c>
      <c r="N60" s="35">
        <f t="shared" si="13"/>
        <v>1</v>
      </c>
    </row>
    <row r="61" spans="2:14" ht="30" customHeight="1">
      <c r="B61" s="42"/>
      <c r="C61" s="84" t="s">
        <v>121</v>
      </c>
      <c r="D61" s="85"/>
      <c r="E61" s="85"/>
      <c r="F61" s="85"/>
      <c r="G61" s="85"/>
      <c r="H61" s="85"/>
      <c r="I61" s="86"/>
      <c r="M61" s="35">
        <f t="shared" si="12"/>
        <v>1</v>
      </c>
      <c r="N61" s="35">
        <f t="shared" si="13"/>
        <v>1</v>
      </c>
    </row>
    <row r="62" spans="2:14" ht="30" customHeight="1">
      <c r="B62" s="42"/>
      <c r="C62" s="84" t="s">
        <v>122</v>
      </c>
      <c r="D62" s="85"/>
      <c r="E62" s="85"/>
      <c r="F62" s="85"/>
      <c r="G62" s="85"/>
      <c r="H62" s="85"/>
      <c r="I62" s="86"/>
      <c r="M62" s="35">
        <f t="shared" si="12"/>
        <v>1</v>
      </c>
      <c r="N62" s="35">
        <f t="shared" si="13"/>
        <v>1</v>
      </c>
    </row>
    <row r="63" spans="2:14" ht="30" customHeight="1">
      <c r="B63" s="42"/>
      <c r="C63" s="84" t="s">
        <v>123</v>
      </c>
      <c r="D63" s="85"/>
      <c r="E63" s="85"/>
      <c r="F63" s="85"/>
      <c r="G63" s="85"/>
      <c r="H63" s="85"/>
      <c r="I63" s="86"/>
      <c r="M63" s="35">
        <f t="shared" si="12"/>
        <v>1</v>
      </c>
      <c r="N63" s="35">
        <f t="shared" si="13"/>
        <v>1</v>
      </c>
    </row>
    <row r="64" spans="2:14" ht="30" customHeight="1">
      <c r="B64" s="42"/>
      <c r="C64" s="84" t="s">
        <v>124</v>
      </c>
      <c r="D64" s="85"/>
      <c r="E64" s="85"/>
      <c r="F64" s="85"/>
      <c r="G64" s="85"/>
      <c r="H64" s="85"/>
      <c r="I64" s="86"/>
      <c r="M64" s="35">
        <f t="shared" si="12"/>
        <v>1</v>
      </c>
      <c r="N64" s="35">
        <f t="shared" si="13"/>
        <v>1</v>
      </c>
    </row>
    <row r="65" spans="2:14" ht="30" customHeight="1">
      <c r="B65" s="42"/>
      <c r="C65" s="84" t="s">
        <v>125</v>
      </c>
      <c r="D65" s="85"/>
      <c r="E65" s="85"/>
      <c r="F65" s="85"/>
      <c r="G65" s="85"/>
      <c r="H65" s="85"/>
      <c r="I65" s="86"/>
      <c r="M65" s="35">
        <f t="shared" si="12"/>
        <v>1</v>
      </c>
      <c r="N65" s="35">
        <f t="shared" si="13"/>
        <v>1</v>
      </c>
    </row>
    <row r="66" spans="2:14" ht="30" customHeight="1">
      <c r="B66" s="42" t="s">
        <v>126</v>
      </c>
      <c r="C66" s="87" t="s">
        <v>127</v>
      </c>
      <c r="D66" s="88"/>
      <c r="E66" s="88"/>
      <c r="F66" s="88"/>
      <c r="G66" s="88"/>
      <c r="H66" s="88"/>
      <c r="I66" s="89"/>
      <c r="M66" s="35">
        <f t="shared" si="12"/>
        <v>2</v>
      </c>
      <c r="N66" s="35">
        <f t="shared" si="13"/>
        <v>0</v>
      </c>
    </row>
    <row r="67" spans="2:14" ht="15" customHeight="1">
      <c r="B67" s="39"/>
      <c r="C67" s="81" t="s">
        <v>128</v>
      </c>
      <c r="D67" s="82"/>
      <c r="E67" s="82"/>
      <c r="F67" s="82"/>
      <c r="G67" s="82"/>
      <c r="H67" s="82"/>
      <c r="I67" s="83"/>
      <c r="M67" s="35">
        <f t="shared" si="12"/>
        <v>2</v>
      </c>
      <c r="N67" s="35">
        <f t="shared" si="13"/>
        <v>1</v>
      </c>
    </row>
    <row r="68" spans="2:14" ht="15" customHeight="1">
      <c r="B68" s="39"/>
      <c r="C68" s="81" t="s">
        <v>129</v>
      </c>
      <c r="D68" s="82"/>
      <c r="E68" s="82"/>
      <c r="F68" s="82"/>
      <c r="G68" s="82"/>
      <c r="H68" s="82"/>
      <c r="I68" s="83"/>
      <c r="M68" s="35">
        <f t="shared" si="12"/>
        <v>1</v>
      </c>
      <c r="N68" s="35">
        <f t="shared" si="13"/>
        <v>1</v>
      </c>
    </row>
    <row r="69" spans="2:14" ht="15" customHeight="1">
      <c r="B69" s="39"/>
      <c r="C69" s="81" t="s">
        <v>130</v>
      </c>
      <c r="D69" s="82"/>
      <c r="E69" s="82"/>
      <c r="F69" s="82"/>
      <c r="G69" s="82"/>
      <c r="H69" s="82"/>
      <c r="I69" s="83"/>
      <c r="M69" s="35">
        <f t="shared" si="12"/>
        <v>2</v>
      </c>
      <c r="N69" s="35">
        <f t="shared" si="13"/>
        <v>1</v>
      </c>
    </row>
    <row r="70" spans="2:14" ht="15" customHeight="1">
      <c r="B70" s="39"/>
      <c r="C70" s="81" t="s">
        <v>131</v>
      </c>
      <c r="D70" s="82"/>
      <c r="E70" s="82"/>
      <c r="F70" s="82"/>
      <c r="G70" s="82"/>
      <c r="H70" s="82"/>
      <c r="I70" s="83"/>
      <c r="M70" s="35">
        <f t="shared" si="12"/>
        <v>2</v>
      </c>
      <c r="N70" s="35">
        <f t="shared" si="13"/>
        <v>1</v>
      </c>
    </row>
    <row r="71" spans="2:14" ht="15" customHeight="1">
      <c r="B71" s="39"/>
      <c r="C71" s="81">
        <v>5</v>
      </c>
      <c r="D71" s="82"/>
      <c r="E71" s="82"/>
      <c r="F71" s="82"/>
      <c r="G71" s="82"/>
      <c r="H71" s="82"/>
      <c r="I71" s="83"/>
      <c r="M71" s="35">
        <f t="shared" si="12"/>
        <v>1</v>
      </c>
      <c r="N71" s="35">
        <f t="shared" si="13"/>
        <v>0</v>
      </c>
    </row>
    <row r="72" spans="2:14" ht="15" customHeight="1">
      <c r="B72" s="39"/>
      <c r="C72" s="81" t="s">
        <v>132</v>
      </c>
      <c r="D72" s="82"/>
      <c r="E72" s="82"/>
      <c r="F72" s="82"/>
      <c r="G72" s="82"/>
      <c r="H72" s="82"/>
      <c r="I72" s="83"/>
      <c r="M72" s="35">
        <f t="shared" si="12"/>
        <v>1</v>
      </c>
      <c r="N72" s="35">
        <f t="shared" si="13"/>
        <v>0</v>
      </c>
    </row>
    <row r="73" spans="2:14" ht="15" customHeight="1">
      <c r="B73" s="39"/>
      <c r="C73" s="81" t="s">
        <v>133</v>
      </c>
      <c r="D73" s="82"/>
      <c r="E73" s="82"/>
      <c r="F73" s="82"/>
      <c r="G73" s="82"/>
      <c r="H73" s="82"/>
      <c r="I73" s="83"/>
      <c r="M73" s="35">
        <f t="shared" si="12"/>
        <v>1</v>
      </c>
      <c r="N73" s="35">
        <f t="shared" si="13"/>
        <v>0</v>
      </c>
    </row>
    <row r="74" spans="2:14" ht="15" customHeight="1">
      <c r="B74" s="39"/>
      <c r="C74" s="81" t="s">
        <v>134</v>
      </c>
      <c r="D74" s="82"/>
      <c r="E74" s="82"/>
      <c r="F74" s="82"/>
      <c r="G74" s="82"/>
      <c r="H74" s="82"/>
      <c r="I74" s="83"/>
      <c r="M74" s="35">
        <f t="shared" si="12"/>
        <v>1</v>
      </c>
      <c r="N74" s="35">
        <f t="shared" si="13"/>
        <v>0</v>
      </c>
    </row>
    <row r="75" spans="2:14" ht="15" customHeight="1">
      <c r="B75" s="39"/>
      <c r="C75" s="81">
        <v>9</v>
      </c>
      <c r="D75" s="82"/>
      <c r="E75" s="82"/>
      <c r="F75" s="82"/>
      <c r="G75" s="82"/>
      <c r="H75" s="82"/>
      <c r="I75" s="83"/>
      <c r="M75" s="35">
        <f t="shared" si="12"/>
        <v>1</v>
      </c>
      <c r="N75" s="35">
        <f t="shared" si="13"/>
        <v>0</v>
      </c>
    </row>
    <row r="76" spans="2:14" ht="15" customHeight="1">
      <c r="B76" s="39"/>
      <c r="C76" s="81">
        <v>10</v>
      </c>
      <c r="D76" s="82"/>
      <c r="E76" s="82"/>
      <c r="F76" s="82"/>
      <c r="G76" s="82"/>
      <c r="H76" s="82"/>
      <c r="I76" s="83"/>
      <c r="M76" s="35">
        <f t="shared" si="12"/>
        <v>1</v>
      </c>
      <c r="N76" s="35">
        <f t="shared" si="13"/>
        <v>0</v>
      </c>
    </row>
    <row r="77" spans="2:14" ht="15" customHeight="1">
      <c r="B77" s="39"/>
      <c r="C77" s="81">
        <v>11</v>
      </c>
      <c r="D77" s="82"/>
      <c r="E77" s="82"/>
      <c r="F77" s="82"/>
      <c r="G77" s="82"/>
      <c r="H77" s="82"/>
      <c r="I77" s="83"/>
      <c r="M77" s="35">
        <f t="shared" si="12"/>
        <v>1</v>
      </c>
      <c r="N77" s="35">
        <f t="shared" si="13"/>
        <v>0</v>
      </c>
    </row>
    <row r="78" spans="2:14" ht="15" customHeight="1">
      <c r="B78" s="39"/>
      <c r="C78" s="81" t="s">
        <v>135</v>
      </c>
      <c r="D78" s="82"/>
      <c r="E78" s="82"/>
      <c r="F78" s="82"/>
      <c r="G78" s="82"/>
      <c r="H78" s="82"/>
      <c r="I78" s="83"/>
      <c r="M78" s="35">
        <f t="shared" si="12"/>
        <v>1</v>
      </c>
      <c r="N78" s="35">
        <f t="shared" si="13"/>
        <v>0</v>
      </c>
    </row>
    <row r="79" spans="2:14" ht="15" customHeight="1">
      <c r="B79" s="39"/>
      <c r="C79" s="81">
        <v>13</v>
      </c>
      <c r="D79" s="82"/>
      <c r="E79" s="82"/>
      <c r="F79" s="82"/>
      <c r="G79" s="82"/>
      <c r="H79" s="82"/>
      <c r="I79" s="83"/>
      <c r="M79" s="35">
        <f t="shared" si="12"/>
        <v>1</v>
      </c>
      <c r="N79" s="35">
        <f t="shared" si="13"/>
        <v>0</v>
      </c>
    </row>
    <row r="80" spans="2:14" ht="15" customHeight="1">
      <c r="B80" s="39"/>
      <c r="C80" s="128" t="s">
        <v>136</v>
      </c>
      <c r="D80" s="82"/>
      <c r="E80" s="82"/>
      <c r="F80" s="82"/>
      <c r="G80" s="82"/>
      <c r="H80" s="82"/>
      <c r="I80" s="83"/>
      <c r="M80" s="35">
        <f t="shared" si="12"/>
        <v>1</v>
      </c>
      <c r="N80" s="35">
        <f t="shared" si="13"/>
        <v>1</v>
      </c>
    </row>
    <row r="81" spans="2:16" ht="15" customHeight="1">
      <c r="B81" s="39"/>
      <c r="C81" s="81" t="s">
        <v>137</v>
      </c>
      <c r="D81" s="82"/>
      <c r="E81" s="82"/>
      <c r="F81" s="82"/>
      <c r="G81" s="82"/>
      <c r="H81" s="82"/>
      <c r="I81" s="83"/>
      <c r="M81" s="35">
        <f t="shared" si="12"/>
        <v>1</v>
      </c>
      <c r="N81" s="35">
        <f t="shared" si="13"/>
        <v>0</v>
      </c>
    </row>
    <row r="82" spans="2:16" ht="15" customHeight="1">
      <c r="B82" s="39"/>
      <c r="C82" s="81">
        <v>2</v>
      </c>
      <c r="D82" s="82"/>
      <c r="E82" s="82"/>
      <c r="F82" s="82"/>
      <c r="G82" s="82"/>
      <c r="H82" s="82"/>
      <c r="I82" s="83"/>
      <c r="M82" s="35">
        <f t="shared" si="12"/>
        <v>1</v>
      </c>
      <c r="N82" s="35">
        <f t="shared" si="13"/>
        <v>0</v>
      </c>
    </row>
    <row r="83" spans="2:16" ht="15" customHeight="1">
      <c r="B83" s="39"/>
      <c r="C83" s="81" t="s">
        <v>138</v>
      </c>
      <c r="D83" s="82"/>
      <c r="E83" s="82"/>
      <c r="F83" s="82"/>
      <c r="G83" s="82"/>
      <c r="H83" s="82"/>
      <c r="I83" s="83"/>
      <c r="M83" s="35">
        <f t="shared" si="12"/>
        <v>1</v>
      </c>
      <c r="N83" s="35">
        <f t="shared" si="13"/>
        <v>0</v>
      </c>
    </row>
    <row r="84" spans="2:16" ht="15" customHeight="1">
      <c r="B84" s="39"/>
      <c r="C84" s="81" t="s">
        <v>139</v>
      </c>
      <c r="D84" s="82"/>
      <c r="E84" s="82"/>
      <c r="F84" s="82"/>
      <c r="G84" s="82"/>
      <c r="H84" s="82"/>
      <c r="I84" s="83"/>
      <c r="M84" s="35">
        <f t="shared" si="12"/>
        <v>1</v>
      </c>
      <c r="N84" s="35">
        <f t="shared" si="13"/>
        <v>0</v>
      </c>
    </row>
    <row r="85" spans="2:16" ht="15" customHeight="1">
      <c r="B85" s="39"/>
      <c r="C85" s="81" t="s">
        <v>140</v>
      </c>
      <c r="D85" s="82"/>
      <c r="E85" s="82"/>
      <c r="F85" s="82"/>
      <c r="G85" s="82"/>
      <c r="H85" s="82"/>
      <c r="I85" s="83"/>
      <c r="M85" s="35">
        <f t="shared" si="12"/>
        <v>1</v>
      </c>
      <c r="N85" s="35">
        <f t="shared" si="13"/>
        <v>0</v>
      </c>
    </row>
    <row r="86" spans="2:16" ht="15" customHeight="1">
      <c r="B86" s="39"/>
      <c r="C86" s="81" t="s">
        <v>141</v>
      </c>
      <c r="D86" s="82"/>
      <c r="E86" s="82"/>
      <c r="F86" s="82"/>
      <c r="G86" s="82"/>
      <c r="H86" s="82"/>
      <c r="I86" s="83"/>
      <c r="M86" s="35">
        <f t="shared" si="12"/>
        <v>1</v>
      </c>
      <c r="N86" s="35">
        <f t="shared" si="13"/>
        <v>0</v>
      </c>
    </row>
    <row r="87" spans="2:16" ht="15" customHeight="1">
      <c r="B87" s="39"/>
      <c r="C87" s="81" t="s">
        <v>133</v>
      </c>
      <c r="D87" s="82"/>
      <c r="E87" s="82"/>
      <c r="F87" s="82"/>
      <c r="G87" s="82"/>
      <c r="H87" s="82"/>
      <c r="I87" s="83"/>
      <c r="M87" s="35">
        <f t="shared" si="12"/>
        <v>1</v>
      </c>
      <c r="N87" s="35">
        <f t="shared" si="13"/>
        <v>0</v>
      </c>
    </row>
    <row r="88" spans="2:16" ht="15" customHeight="1">
      <c r="B88" s="40"/>
      <c r="C88" s="129"/>
      <c r="D88" s="99"/>
      <c r="E88" s="99"/>
      <c r="F88" s="99"/>
      <c r="G88" s="99"/>
      <c r="H88" s="99"/>
      <c r="I88" s="97"/>
      <c r="M88" s="35">
        <f t="shared" si="12"/>
        <v>0</v>
      </c>
      <c r="N88" s="35">
        <f t="shared" si="13"/>
        <v>0</v>
      </c>
    </row>
    <row r="89" spans="2:16" ht="30" customHeight="1">
      <c r="B89" s="41" t="s">
        <v>142</v>
      </c>
      <c r="C89" s="130"/>
      <c r="D89" s="85"/>
      <c r="E89" s="85"/>
      <c r="F89" s="85"/>
      <c r="G89" s="85"/>
      <c r="H89" s="85"/>
      <c r="I89" s="86"/>
      <c r="M89" s="35">
        <f t="shared" si="12"/>
        <v>2</v>
      </c>
      <c r="N89" s="35">
        <f t="shared" si="13"/>
        <v>0</v>
      </c>
    </row>
    <row r="90" spans="2:16" ht="30" customHeight="1">
      <c r="B90" s="41" t="s">
        <v>143</v>
      </c>
      <c r="C90" s="130" t="s">
        <v>73</v>
      </c>
      <c r="D90" s="85"/>
      <c r="E90" s="85"/>
      <c r="F90" s="85"/>
      <c r="G90" s="85"/>
      <c r="H90" s="85"/>
      <c r="I90" s="86"/>
      <c r="M90" s="35">
        <f t="shared" si="12"/>
        <v>2</v>
      </c>
      <c r="N90" s="35">
        <f t="shared" si="13"/>
        <v>0</v>
      </c>
    </row>
    <row r="91" spans="2:16" ht="15" customHeight="1">
      <c r="M91" s="35">
        <f t="shared" si="12"/>
        <v>0</v>
      </c>
      <c r="N91" s="35">
        <f t="shared" si="13"/>
        <v>0</v>
      </c>
    </row>
    <row r="92" spans="2:16" ht="45" customHeight="1">
      <c r="B92" s="123" t="s">
        <v>311</v>
      </c>
      <c r="C92" s="124" t="s">
        <v>74</v>
      </c>
      <c r="D92" s="126" t="s">
        <v>144</v>
      </c>
      <c r="E92" s="71"/>
      <c r="F92" s="127" t="s">
        <v>145</v>
      </c>
      <c r="G92" s="105"/>
      <c r="H92" s="124" t="s">
        <v>146</v>
      </c>
      <c r="I92" s="124" t="s">
        <v>147</v>
      </c>
      <c r="M92" s="35">
        <v>3</v>
      </c>
      <c r="N92" s="35">
        <v>1</v>
      </c>
    </row>
    <row r="93" spans="2:16" ht="30" customHeight="1">
      <c r="B93" s="75"/>
      <c r="C93" s="75"/>
      <c r="D93" s="43" t="s">
        <v>148</v>
      </c>
      <c r="E93" s="43" t="s">
        <v>149</v>
      </c>
      <c r="F93" s="125" t="s">
        <v>150</v>
      </c>
      <c r="G93" s="112"/>
      <c r="H93" s="75"/>
      <c r="I93" s="75"/>
      <c r="M93" s="35">
        <v>2</v>
      </c>
      <c r="N93" s="35">
        <v>1</v>
      </c>
    </row>
    <row r="94" spans="2:16" ht="15" customHeight="1">
      <c r="B94" s="44" t="s">
        <v>151</v>
      </c>
      <c r="C94" s="45" t="s">
        <v>152</v>
      </c>
      <c r="D94" s="46" t="s">
        <v>153</v>
      </c>
      <c r="E94" s="46" t="s">
        <v>154</v>
      </c>
      <c r="F94" s="47" t="s">
        <v>155</v>
      </c>
      <c r="G94" s="47" t="s">
        <v>156</v>
      </c>
      <c r="H94" s="46" t="s">
        <v>157</v>
      </c>
      <c r="I94" s="46" t="s">
        <v>158</v>
      </c>
      <c r="M94" s="35">
        <v>1</v>
      </c>
      <c r="N94" s="35">
        <v>1</v>
      </c>
    </row>
    <row r="95" spans="2:16" ht="14.25" customHeight="1">
      <c r="B95" s="79" t="s">
        <v>326</v>
      </c>
      <c r="C95" s="78" t="s">
        <v>159</v>
      </c>
      <c r="D95" s="78" t="s">
        <v>160</v>
      </c>
      <c r="E95" s="77" t="s">
        <v>161</v>
      </c>
      <c r="F95" s="48" t="s">
        <v>162</v>
      </c>
      <c r="G95" s="80"/>
      <c r="H95" s="72" t="s">
        <v>163</v>
      </c>
      <c r="I95" s="74"/>
      <c r="N95" s="35">
        <v>1</v>
      </c>
    </row>
    <row r="96" spans="2:16" ht="27.75" customHeight="1" thickBot="1">
      <c r="B96" s="73"/>
      <c r="C96" s="73"/>
      <c r="D96" s="73"/>
      <c r="E96" s="73"/>
      <c r="F96" s="49" t="s">
        <v>164</v>
      </c>
      <c r="G96" s="73"/>
      <c r="H96" s="73"/>
      <c r="I96" s="73"/>
      <c r="N96" s="35">
        <v>1</v>
      </c>
      <c r="P96" s="60"/>
    </row>
    <row r="97" spans="2:14" ht="69.75" customHeight="1">
      <c r="B97" s="73"/>
      <c r="C97" s="73"/>
      <c r="D97" s="73"/>
      <c r="E97" s="76" t="s">
        <v>165</v>
      </c>
      <c r="F97" s="49" t="s">
        <v>166</v>
      </c>
      <c r="G97" s="73"/>
      <c r="H97" s="49" t="s">
        <v>167</v>
      </c>
      <c r="I97" s="73"/>
      <c r="N97" s="35">
        <v>1</v>
      </c>
    </row>
    <row r="98" spans="2:14" ht="56.25" customHeight="1">
      <c r="B98" s="75"/>
      <c r="C98" s="75"/>
      <c r="D98" s="75"/>
      <c r="E98" s="75"/>
      <c r="F98" s="60" t="s">
        <v>310</v>
      </c>
      <c r="G98" s="75"/>
      <c r="H98" s="50" t="s">
        <v>168</v>
      </c>
      <c r="I98" s="75"/>
      <c r="N98" s="35">
        <v>1</v>
      </c>
    </row>
    <row r="99" spans="2:14" ht="14.25" customHeight="1">
      <c r="B99" s="79" t="s">
        <v>335</v>
      </c>
      <c r="C99" s="78" t="s">
        <v>169</v>
      </c>
      <c r="D99" s="78" t="s">
        <v>170</v>
      </c>
      <c r="E99" s="77" t="s">
        <v>171</v>
      </c>
      <c r="F99" s="48" t="s">
        <v>172</v>
      </c>
      <c r="G99" s="80"/>
      <c r="H99" s="72" t="s">
        <v>173</v>
      </c>
      <c r="I99" s="74"/>
      <c r="N99" s="35">
        <v>1</v>
      </c>
    </row>
    <row r="100" spans="2:14" ht="27.75" customHeight="1">
      <c r="B100" s="73"/>
      <c r="C100" s="73"/>
      <c r="D100" s="73"/>
      <c r="E100" s="73"/>
      <c r="F100" s="61" t="s">
        <v>313</v>
      </c>
      <c r="G100" s="73"/>
      <c r="H100" s="73"/>
      <c r="I100" s="73"/>
      <c r="N100" s="35">
        <v>1</v>
      </c>
    </row>
    <row r="101" spans="2:14" ht="126" customHeight="1">
      <c r="B101" s="73"/>
      <c r="C101" s="73"/>
      <c r="D101" s="73"/>
      <c r="E101" s="76" t="s">
        <v>174</v>
      </c>
      <c r="F101" s="61" t="s">
        <v>314</v>
      </c>
      <c r="G101" s="73"/>
      <c r="H101" s="49" t="s">
        <v>175</v>
      </c>
      <c r="I101" s="73"/>
      <c r="N101" s="35">
        <v>1</v>
      </c>
    </row>
    <row r="102" spans="2:14" ht="56.25" customHeight="1">
      <c r="B102" s="75"/>
      <c r="C102" s="75"/>
      <c r="D102" s="75"/>
      <c r="E102" s="75"/>
      <c r="F102" s="60" t="s">
        <v>312</v>
      </c>
      <c r="G102" s="75"/>
      <c r="H102" s="50" t="s">
        <v>176</v>
      </c>
      <c r="I102" s="75"/>
      <c r="N102" s="35">
        <v>1</v>
      </c>
    </row>
    <row r="103" spans="2:14" ht="14.25" customHeight="1">
      <c r="B103" s="79" t="s">
        <v>336</v>
      </c>
      <c r="C103" s="78" t="s">
        <v>177</v>
      </c>
      <c r="D103" s="78" t="s">
        <v>178</v>
      </c>
      <c r="E103" s="77" t="s">
        <v>179</v>
      </c>
      <c r="F103" s="48" t="s">
        <v>180</v>
      </c>
      <c r="G103" s="80"/>
      <c r="H103" s="72" t="s">
        <v>181</v>
      </c>
      <c r="I103" s="74"/>
      <c r="N103" s="35">
        <v>1</v>
      </c>
    </row>
    <row r="104" spans="2:14" ht="27.75" customHeight="1">
      <c r="B104" s="73"/>
      <c r="C104" s="73"/>
      <c r="D104" s="73"/>
      <c r="E104" s="73"/>
      <c r="F104" s="61" t="s">
        <v>164</v>
      </c>
      <c r="G104" s="73"/>
      <c r="H104" s="73"/>
      <c r="I104" s="73"/>
      <c r="N104" s="35">
        <v>1</v>
      </c>
    </row>
    <row r="105" spans="2:14" ht="111.75" customHeight="1">
      <c r="B105" s="73"/>
      <c r="C105" s="73"/>
      <c r="D105" s="73"/>
      <c r="E105" s="76" t="s">
        <v>182</v>
      </c>
      <c r="F105" s="49" t="s">
        <v>183</v>
      </c>
      <c r="G105" s="73"/>
      <c r="H105" s="49" t="s">
        <v>184</v>
      </c>
      <c r="I105" s="73"/>
      <c r="N105" s="35">
        <v>1</v>
      </c>
    </row>
    <row r="106" spans="2:14" ht="56.25" customHeight="1">
      <c r="B106" s="75"/>
      <c r="C106" s="75"/>
      <c r="D106" s="75"/>
      <c r="E106" s="75"/>
      <c r="F106" s="60" t="s">
        <v>310</v>
      </c>
      <c r="G106" s="75"/>
      <c r="H106" s="50" t="s">
        <v>185</v>
      </c>
      <c r="I106" s="75"/>
      <c r="N106" s="35">
        <v>1</v>
      </c>
    </row>
    <row r="107" spans="2:14" ht="14.25" customHeight="1">
      <c r="B107" s="78" t="s">
        <v>327</v>
      </c>
      <c r="C107" s="78" t="s">
        <v>186</v>
      </c>
      <c r="D107" s="78" t="s">
        <v>187</v>
      </c>
      <c r="E107" s="77" t="s">
        <v>188</v>
      </c>
      <c r="F107" s="48" t="s">
        <v>189</v>
      </c>
      <c r="G107" s="80"/>
      <c r="H107" s="72" t="s">
        <v>190</v>
      </c>
      <c r="I107" s="74"/>
      <c r="N107" s="35">
        <v>1</v>
      </c>
    </row>
    <row r="108" spans="2:14" ht="27.75" customHeight="1">
      <c r="B108" s="73"/>
      <c r="C108" s="73"/>
      <c r="D108" s="73"/>
      <c r="E108" s="73"/>
      <c r="F108" s="49" t="s">
        <v>191</v>
      </c>
      <c r="G108" s="73"/>
      <c r="H108" s="73"/>
      <c r="I108" s="73"/>
      <c r="N108" s="35">
        <v>1</v>
      </c>
    </row>
    <row r="109" spans="2:14" ht="181.5" customHeight="1">
      <c r="B109" s="73"/>
      <c r="C109" s="73"/>
      <c r="D109" s="73"/>
      <c r="E109" s="76" t="s">
        <v>192</v>
      </c>
      <c r="F109" s="49" t="s">
        <v>193</v>
      </c>
      <c r="G109" s="73"/>
      <c r="H109" s="49" t="s">
        <v>194</v>
      </c>
      <c r="I109" s="73"/>
      <c r="N109" s="35">
        <v>1</v>
      </c>
    </row>
    <row r="110" spans="2:14" ht="56.25" customHeight="1">
      <c r="B110" s="75"/>
      <c r="C110" s="75"/>
      <c r="D110" s="75"/>
      <c r="E110" s="75"/>
      <c r="F110" s="60" t="s">
        <v>310</v>
      </c>
      <c r="G110" s="75"/>
      <c r="H110" s="50" t="s">
        <v>195</v>
      </c>
      <c r="I110" s="75"/>
      <c r="N110" s="35">
        <v>1</v>
      </c>
    </row>
    <row r="111" spans="2:14" ht="14.25" customHeight="1">
      <c r="B111" s="78" t="s">
        <v>328</v>
      </c>
      <c r="C111" s="78" t="s">
        <v>196</v>
      </c>
      <c r="D111" s="78" t="s">
        <v>197</v>
      </c>
      <c r="E111" s="77" t="s">
        <v>198</v>
      </c>
      <c r="F111" s="48" t="s">
        <v>199</v>
      </c>
      <c r="G111" s="80"/>
      <c r="H111" s="72" t="s">
        <v>200</v>
      </c>
      <c r="I111" s="74"/>
      <c r="N111" s="35">
        <v>1</v>
      </c>
    </row>
    <row r="112" spans="2:14" ht="27.75" customHeight="1">
      <c r="B112" s="73"/>
      <c r="C112" s="73"/>
      <c r="D112" s="73"/>
      <c r="E112" s="73"/>
      <c r="F112" s="61" t="s">
        <v>315</v>
      </c>
      <c r="G112" s="73"/>
      <c r="H112" s="73"/>
      <c r="I112" s="73"/>
      <c r="N112" s="35">
        <v>1</v>
      </c>
    </row>
    <row r="113" spans="2:14" ht="84" customHeight="1">
      <c r="B113" s="73"/>
      <c r="C113" s="73"/>
      <c r="D113" s="73"/>
      <c r="E113" s="76" t="s">
        <v>201</v>
      </c>
      <c r="F113" s="61" t="s">
        <v>316</v>
      </c>
      <c r="G113" s="73"/>
      <c r="H113" s="49" t="s">
        <v>202</v>
      </c>
      <c r="I113" s="73"/>
      <c r="N113" s="35">
        <v>1</v>
      </c>
    </row>
    <row r="114" spans="2:14" ht="56.25" customHeight="1">
      <c r="B114" s="75"/>
      <c r="C114" s="75"/>
      <c r="D114" s="75"/>
      <c r="E114" s="75"/>
      <c r="F114" s="60" t="s">
        <v>312</v>
      </c>
      <c r="G114" s="75"/>
      <c r="H114" s="50" t="s">
        <v>203</v>
      </c>
      <c r="I114" s="75"/>
      <c r="N114" s="35">
        <v>1</v>
      </c>
    </row>
    <row r="115" spans="2:14" ht="14.25" customHeight="1">
      <c r="B115" s="78" t="s">
        <v>329</v>
      </c>
      <c r="C115" s="78" t="s">
        <v>204</v>
      </c>
      <c r="D115" s="78" t="s">
        <v>205</v>
      </c>
      <c r="E115" s="77" t="s">
        <v>206</v>
      </c>
      <c r="F115" s="48" t="s">
        <v>207</v>
      </c>
      <c r="G115" s="80"/>
      <c r="H115" s="72" t="s">
        <v>208</v>
      </c>
      <c r="I115" s="74"/>
      <c r="N115" s="35">
        <v>1</v>
      </c>
    </row>
    <row r="116" spans="2:14" ht="27.75" customHeight="1">
      <c r="B116" s="73"/>
      <c r="C116" s="73"/>
      <c r="D116" s="73"/>
      <c r="E116" s="73"/>
      <c r="F116" s="49" t="s">
        <v>209</v>
      </c>
      <c r="G116" s="73"/>
      <c r="H116" s="73"/>
      <c r="I116" s="73"/>
      <c r="N116" s="35">
        <v>1</v>
      </c>
    </row>
    <row r="117" spans="2:14" ht="84" customHeight="1">
      <c r="B117" s="73"/>
      <c r="C117" s="73"/>
      <c r="D117" s="73"/>
      <c r="E117" s="76" t="s">
        <v>210</v>
      </c>
      <c r="F117" s="49" t="s">
        <v>211</v>
      </c>
      <c r="G117" s="73"/>
      <c r="H117" s="49" t="s">
        <v>212</v>
      </c>
      <c r="I117" s="73"/>
      <c r="N117" s="35">
        <v>1</v>
      </c>
    </row>
    <row r="118" spans="2:14" ht="56.25" customHeight="1">
      <c r="B118" s="75"/>
      <c r="C118" s="75"/>
      <c r="D118" s="75"/>
      <c r="E118" s="75"/>
      <c r="F118" s="60" t="s">
        <v>312</v>
      </c>
      <c r="G118" s="75"/>
      <c r="H118" s="50" t="s">
        <v>213</v>
      </c>
      <c r="I118" s="75"/>
      <c r="N118" s="35">
        <v>1</v>
      </c>
    </row>
    <row r="119" spans="2:14" ht="14.25" customHeight="1">
      <c r="B119" s="78" t="s">
        <v>330</v>
      </c>
      <c r="C119" s="78" t="s">
        <v>214</v>
      </c>
      <c r="D119" s="78" t="s">
        <v>215</v>
      </c>
      <c r="E119" s="77" t="s">
        <v>216</v>
      </c>
      <c r="F119" s="48" t="s">
        <v>217</v>
      </c>
      <c r="G119" s="80"/>
      <c r="H119" s="72" t="s">
        <v>218</v>
      </c>
      <c r="I119" s="74"/>
      <c r="N119" s="35">
        <v>1</v>
      </c>
    </row>
    <row r="120" spans="2:14" ht="27.75" customHeight="1">
      <c r="B120" s="73"/>
      <c r="C120" s="73"/>
      <c r="D120" s="73"/>
      <c r="E120" s="73"/>
      <c r="F120" s="49" t="s">
        <v>317</v>
      </c>
      <c r="G120" s="73"/>
      <c r="H120" s="73"/>
      <c r="I120" s="73"/>
      <c r="N120" s="35">
        <v>1</v>
      </c>
    </row>
    <row r="121" spans="2:14" ht="153.75" customHeight="1">
      <c r="B121" s="73"/>
      <c r="C121" s="73"/>
      <c r="D121" s="73"/>
      <c r="E121" s="76" t="s">
        <v>219</v>
      </c>
      <c r="F121" s="49" t="s">
        <v>318</v>
      </c>
      <c r="G121" s="73"/>
      <c r="H121" s="49" t="s">
        <v>220</v>
      </c>
      <c r="I121" s="73"/>
      <c r="N121" s="35">
        <v>1</v>
      </c>
    </row>
    <row r="122" spans="2:14" ht="56.25" customHeight="1">
      <c r="B122" s="75"/>
      <c r="C122" s="75"/>
      <c r="D122" s="75"/>
      <c r="E122" s="75"/>
      <c r="F122" s="60" t="s">
        <v>312</v>
      </c>
      <c r="G122" s="75"/>
      <c r="H122" s="50" t="s">
        <v>221</v>
      </c>
      <c r="I122" s="75"/>
      <c r="N122" s="35">
        <v>1</v>
      </c>
    </row>
    <row r="123" spans="2:14" ht="15" customHeight="1">
      <c r="B123" s="51"/>
      <c r="C123" s="69" t="s">
        <v>222</v>
      </c>
      <c r="D123" s="70"/>
      <c r="E123" s="70"/>
      <c r="F123" s="70"/>
      <c r="G123" s="70"/>
      <c r="H123" s="70"/>
      <c r="I123" s="71"/>
    </row>
    <row r="124" spans="2:14" ht="114" customHeight="1">
      <c r="B124" s="78" t="s">
        <v>337</v>
      </c>
      <c r="C124" s="78" t="s">
        <v>223</v>
      </c>
      <c r="D124" s="78" t="s">
        <v>224</v>
      </c>
      <c r="E124" s="77" t="s">
        <v>225</v>
      </c>
      <c r="F124" s="48" t="s">
        <v>226</v>
      </c>
      <c r="G124" s="80"/>
      <c r="H124" s="72" t="s">
        <v>227</v>
      </c>
      <c r="I124" s="74"/>
      <c r="N124" s="35">
        <v>1</v>
      </c>
    </row>
    <row r="125" spans="2:14" ht="27.75" customHeight="1">
      <c r="B125" s="73"/>
      <c r="C125" s="73"/>
      <c r="D125" s="73"/>
      <c r="E125" s="73"/>
      <c r="F125" s="49" t="s">
        <v>319</v>
      </c>
      <c r="G125" s="73"/>
      <c r="H125" s="73"/>
      <c r="I125" s="73"/>
      <c r="N125" s="35">
        <v>1</v>
      </c>
    </row>
    <row r="126" spans="2:14" ht="97.5" customHeight="1">
      <c r="B126" s="73"/>
      <c r="C126" s="73"/>
      <c r="D126" s="73"/>
      <c r="E126" s="76" t="s">
        <v>228</v>
      </c>
      <c r="F126" s="49" t="s">
        <v>320</v>
      </c>
      <c r="G126" s="73"/>
      <c r="H126" s="49" t="s">
        <v>229</v>
      </c>
      <c r="I126" s="73"/>
      <c r="N126" s="35">
        <v>1</v>
      </c>
    </row>
    <row r="127" spans="2:14" ht="56.25" customHeight="1">
      <c r="B127" s="75"/>
      <c r="C127" s="75"/>
      <c r="D127" s="75"/>
      <c r="E127" s="75"/>
      <c r="F127" s="60" t="s">
        <v>312</v>
      </c>
      <c r="G127" s="75"/>
      <c r="H127" s="50" t="s">
        <v>230</v>
      </c>
      <c r="I127" s="75"/>
      <c r="N127" s="35">
        <v>1</v>
      </c>
    </row>
    <row r="128" spans="2:14" ht="14.25" customHeight="1">
      <c r="B128" s="78" t="s">
        <v>334</v>
      </c>
      <c r="C128" s="78" t="s">
        <v>303</v>
      </c>
      <c r="D128" s="78" t="s">
        <v>231</v>
      </c>
      <c r="E128" s="77" t="s">
        <v>232</v>
      </c>
      <c r="F128" s="48" t="s">
        <v>233</v>
      </c>
      <c r="G128" s="80"/>
      <c r="H128" s="72" t="s">
        <v>234</v>
      </c>
      <c r="I128" s="74"/>
      <c r="N128" s="35">
        <v>1</v>
      </c>
    </row>
    <row r="129" spans="2:14" ht="27.75" customHeight="1">
      <c r="B129" s="73"/>
      <c r="C129" s="73"/>
      <c r="D129" s="73"/>
      <c r="E129" s="73"/>
      <c r="F129" s="49" t="s">
        <v>235</v>
      </c>
      <c r="G129" s="73"/>
      <c r="H129" s="73"/>
      <c r="I129" s="73"/>
      <c r="N129" s="35">
        <v>1</v>
      </c>
    </row>
    <row r="130" spans="2:14" ht="349.5" customHeight="1">
      <c r="B130" s="73"/>
      <c r="C130" s="73"/>
      <c r="D130" s="73"/>
      <c r="E130" s="76" t="s">
        <v>236</v>
      </c>
      <c r="F130" s="49" t="s">
        <v>237</v>
      </c>
      <c r="G130" s="73"/>
      <c r="H130" s="49" t="s">
        <v>238</v>
      </c>
      <c r="I130" s="73"/>
      <c r="N130" s="35">
        <v>1</v>
      </c>
    </row>
    <row r="131" spans="2:14" ht="56.25" customHeight="1">
      <c r="B131" s="75"/>
      <c r="C131" s="75"/>
      <c r="D131" s="75"/>
      <c r="E131" s="75"/>
      <c r="F131" s="50" t="s">
        <v>239</v>
      </c>
      <c r="G131" s="75"/>
      <c r="H131" s="50" t="s">
        <v>240</v>
      </c>
      <c r="I131" s="75"/>
      <c r="N131" s="35">
        <v>1</v>
      </c>
    </row>
    <row r="132" spans="2:14" ht="14.25" customHeight="1">
      <c r="B132" s="78" t="s">
        <v>331</v>
      </c>
      <c r="C132" s="78" t="s">
        <v>241</v>
      </c>
      <c r="D132" s="78" t="s">
        <v>242</v>
      </c>
      <c r="E132" s="77" t="s">
        <v>243</v>
      </c>
      <c r="F132" s="48" t="s">
        <v>244</v>
      </c>
      <c r="G132" s="80"/>
      <c r="H132" s="72" t="s">
        <v>245</v>
      </c>
      <c r="I132" s="74"/>
      <c r="N132" s="35">
        <v>1</v>
      </c>
    </row>
    <row r="133" spans="2:14" ht="27.75" customHeight="1">
      <c r="B133" s="73"/>
      <c r="C133" s="73"/>
      <c r="D133" s="73"/>
      <c r="E133" s="73"/>
      <c r="F133" s="49" t="s">
        <v>246</v>
      </c>
      <c r="G133" s="73"/>
      <c r="H133" s="73"/>
      <c r="I133" s="73"/>
      <c r="N133" s="35">
        <v>1</v>
      </c>
    </row>
    <row r="134" spans="2:14" ht="111.75" customHeight="1">
      <c r="B134" s="73"/>
      <c r="C134" s="73"/>
      <c r="D134" s="73"/>
      <c r="E134" s="76" t="s">
        <v>247</v>
      </c>
      <c r="F134" s="49" t="s">
        <v>248</v>
      </c>
      <c r="G134" s="73"/>
      <c r="H134" s="49" t="s">
        <v>249</v>
      </c>
      <c r="I134" s="73"/>
      <c r="N134" s="35">
        <v>1</v>
      </c>
    </row>
    <row r="135" spans="2:14" ht="56.25" customHeight="1">
      <c r="B135" s="75"/>
      <c r="C135" s="75"/>
      <c r="D135" s="75"/>
      <c r="E135" s="75"/>
      <c r="F135" s="60" t="s">
        <v>312</v>
      </c>
      <c r="G135" s="75"/>
      <c r="H135" s="50" t="s">
        <v>250</v>
      </c>
      <c r="I135" s="75"/>
      <c r="N135" s="35">
        <v>1</v>
      </c>
    </row>
    <row r="136" spans="2:14" ht="14.25" customHeight="1">
      <c r="B136" s="78" t="s">
        <v>333</v>
      </c>
      <c r="C136" s="78" t="s">
        <v>251</v>
      </c>
      <c r="D136" s="78" t="s">
        <v>252</v>
      </c>
      <c r="E136" s="77" t="s">
        <v>253</v>
      </c>
      <c r="F136" s="48" t="s">
        <v>254</v>
      </c>
      <c r="G136" s="80"/>
      <c r="H136" s="72" t="s">
        <v>255</v>
      </c>
      <c r="I136" s="74"/>
      <c r="N136" s="35">
        <v>1</v>
      </c>
    </row>
    <row r="137" spans="2:14" ht="27.75" customHeight="1">
      <c r="B137" s="73"/>
      <c r="C137" s="73"/>
      <c r="D137" s="73"/>
      <c r="E137" s="73"/>
      <c r="F137" s="49" t="s">
        <v>164</v>
      </c>
      <c r="G137" s="73"/>
      <c r="H137" s="73"/>
      <c r="I137" s="73"/>
      <c r="N137" s="35">
        <v>1</v>
      </c>
    </row>
    <row r="138" spans="2:14" ht="84" customHeight="1">
      <c r="B138" s="73"/>
      <c r="C138" s="73"/>
      <c r="D138" s="73"/>
      <c r="E138" s="76" t="s">
        <v>256</v>
      </c>
      <c r="F138" s="49" t="s">
        <v>257</v>
      </c>
      <c r="G138" s="73"/>
      <c r="H138" s="49" t="s">
        <v>258</v>
      </c>
      <c r="I138" s="73"/>
      <c r="N138" s="35">
        <v>1</v>
      </c>
    </row>
    <row r="139" spans="2:14" ht="56.25" customHeight="1">
      <c r="B139" s="75"/>
      <c r="C139" s="75"/>
      <c r="D139" s="75"/>
      <c r="E139" s="75"/>
      <c r="F139" s="60" t="s">
        <v>310</v>
      </c>
      <c r="G139" s="75"/>
      <c r="H139" s="50" t="s">
        <v>259</v>
      </c>
      <c r="I139" s="75"/>
      <c r="N139" s="35">
        <v>1</v>
      </c>
    </row>
    <row r="140" spans="2:14" ht="14.25" customHeight="1">
      <c r="B140" s="78" t="s">
        <v>332</v>
      </c>
      <c r="C140" s="78" t="s">
        <v>304</v>
      </c>
      <c r="D140" s="79" t="s">
        <v>306</v>
      </c>
      <c r="E140" s="77" t="s">
        <v>260</v>
      </c>
      <c r="F140" s="48" t="s">
        <v>321</v>
      </c>
      <c r="G140" s="80"/>
      <c r="H140" s="72" t="s">
        <v>208</v>
      </c>
      <c r="I140" s="74"/>
      <c r="N140" s="35">
        <v>1</v>
      </c>
    </row>
    <row r="141" spans="2:14" ht="14.25" customHeight="1">
      <c r="B141" s="73"/>
      <c r="C141" s="73"/>
      <c r="D141" s="73"/>
      <c r="E141" s="73"/>
      <c r="F141" s="49" t="s">
        <v>322</v>
      </c>
      <c r="G141" s="73"/>
      <c r="H141" s="73"/>
      <c r="I141" s="73"/>
      <c r="N141" s="35">
        <v>1</v>
      </c>
    </row>
    <row r="142" spans="2:14" ht="14.25" customHeight="1">
      <c r="B142" s="73"/>
      <c r="C142" s="73"/>
      <c r="D142" s="73"/>
      <c r="E142" s="76" t="s">
        <v>261</v>
      </c>
      <c r="F142" s="49" t="s">
        <v>323</v>
      </c>
      <c r="G142" s="73"/>
      <c r="H142" s="49" t="s">
        <v>262</v>
      </c>
      <c r="I142" s="73"/>
      <c r="N142" s="35">
        <v>1</v>
      </c>
    </row>
    <row r="143" spans="2:14" ht="56.25" customHeight="1" thickBot="1">
      <c r="B143" s="75"/>
      <c r="C143" s="75"/>
      <c r="D143" s="75"/>
      <c r="E143" s="75"/>
      <c r="F143" s="62" t="s">
        <v>310</v>
      </c>
      <c r="G143" s="75"/>
      <c r="H143" s="63" t="s">
        <v>263</v>
      </c>
      <c r="I143" s="75"/>
      <c r="N143" s="35">
        <v>1</v>
      </c>
    </row>
    <row r="144" spans="2:14" ht="122.25" customHeight="1">
      <c r="B144" s="78" t="s">
        <v>339</v>
      </c>
      <c r="C144" s="78" t="s">
        <v>305</v>
      </c>
      <c r="D144" s="79" t="s">
        <v>307</v>
      </c>
      <c r="E144" s="77" t="s">
        <v>264</v>
      </c>
      <c r="F144" s="48" t="s">
        <v>321</v>
      </c>
      <c r="G144" s="80"/>
      <c r="H144" s="72" t="s">
        <v>208</v>
      </c>
      <c r="I144" s="74"/>
      <c r="N144" s="35">
        <v>1</v>
      </c>
    </row>
    <row r="145" spans="2:14" ht="14.25" customHeight="1">
      <c r="B145" s="73"/>
      <c r="C145" s="73"/>
      <c r="D145" s="73"/>
      <c r="E145" s="73"/>
      <c r="F145" s="49" t="s">
        <v>322</v>
      </c>
      <c r="G145" s="73"/>
      <c r="H145" s="73"/>
      <c r="I145" s="73"/>
      <c r="N145" s="35">
        <v>1</v>
      </c>
    </row>
    <row r="146" spans="2:14" ht="14.25" customHeight="1">
      <c r="B146" s="73"/>
      <c r="C146" s="73"/>
      <c r="D146" s="73"/>
      <c r="E146" s="76" t="s">
        <v>265</v>
      </c>
      <c r="F146" s="49" t="s">
        <v>324</v>
      </c>
      <c r="G146" s="73"/>
      <c r="H146" s="49" t="s">
        <v>266</v>
      </c>
      <c r="I146" s="73"/>
      <c r="N146" s="35">
        <v>1</v>
      </c>
    </row>
    <row r="147" spans="2:14" ht="56.25" customHeight="1">
      <c r="B147" s="75"/>
      <c r="C147" s="75"/>
      <c r="D147" s="75"/>
      <c r="E147" s="75"/>
      <c r="F147" s="62" t="s">
        <v>310</v>
      </c>
      <c r="G147" s="75"/>
      <c r="H147" s="50" t="s">
        <v>267</v>
      </c>
      <c r="I147" s="75"/>
      <c r="N147" s="35">
        <v>1</v>
      </c>
    </row>
    <row r="148" spans="2:14" ht="14.25" customHeight="1">
      <c r="B148" s="78" t="s">
        <v>338</v>
      </c>
      <c r="C148" s="79" t="s">
        <v>308</v>
      </c>
      <c r="D148" s="79" t="s">
        <v>309</v>
      </c>
      <c r="E148" s="77" t="s">
        <v>268</v>
      </c>
      <c r="F148" s="48" t="s">
        <v>321</v>
      </c>
      <c r="G148" s="80"/>
      <c r="H148" s="72" t="s">
        <v>208</v>
      </c>
      <c r="I148" s="74"/>
      <c r="N148" s="35">
        <v>1</v>
      </c>
    </row>
    <row r="149" spans="2:14" ht="14.25" customHeight="1">
      <c r="B149" s="73"/>
      <c r="C149" s="73"/>
      <c r="D149" s="73"/>
      <c r="E149" s="73"/>
      <c r="F149" s="49" t="s">
        <v>322</v>
      </c>
      <c r="G149" s="73"/>
      <c r="H149" s="73"/>
      <c r="I149" s="73"/>
      <c r="N149" s="35">
        <v>1</v>
      </c>
    </row>
    <row r="150" spans="2:14" ht="14.25" customHeight="1">
      <c r="B150" s="73"/>
      <c r="C150" s="73"/>
      <c r="D150" s="73"/>
      <c r="E150" s="76" t="s">
        <v>269</v>
      </c>
      <c r="F150" s="49" t="s">
        <v>325</v>
      </c>
      <c r="G150" s="73"/>
      <c r="H150" s="49" t="s">
        <v>270</v>
      </c>
      <c r="I150" s="73"/>
      <c r="N150" s="35">
        <v>1</v>
      </c>
    </row>
    <row r="151" spans="2:14" ht="56.25" customHeight="1">
      <c r="B151" s="75"/>
      <c r="C151" s="75"/>
      <c r="D151" s="75"/>
      <c r="E151" s="75"/>
      <c r="F151" s="62" t="s">
        <v>310</v>
      </c>
      <c r="G151" s="75"/>
      <c r="H151" s="50" t="s">
        <v>271</v>
      </c>
      <c r="I151" s="75"/>
      <c r="N151" s="35">
        <v>1</v>
      </c>
    </row>
    <row r="152" spans="2:14" ht="15" customHeight="1">
      <c r="B152" s="52"/>
      <c r="C152" s="69" t="s">
        <v>272</v>
      </c>
      <c r="D152" s="70"/>
      <c r="E152" s="70"/>
      <c r="F152" s="70"/>
      <c r="G152" s="70"/>
      <c r="H152" s="71"/>
      <c r="I152" s="53">
        <v>100</v>
      </c>
    </row>
    <row r="153" spans="2:14" ht="14.25" customHeight="1"/>
    <row r="154" spans="2:14" ht="14.25" customHeight="1"/>
    <row r="155" spans="2:14" ht="14.25" customHeight="1"/>
    <row r="156" spans="2:14" ht="14.25" customHeight="1"/>
    <row r="157" spans="2:14" ht="14.25" customHeight="1"/>
    <row r="158" spans="2:14" ht="14.25" customHeight="1"/>
    <row r="159" spans="2:14" ht="14.25" customHeight="1"/>
    <row r="160" spans="2:14"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autoFilter ref="N14:N98"/>
  <mergeCells count="221">
    <mergeCell ref="B119:B122"/>
    <mergeCell ref="B124:B127"/>
    <mergeCell ref="C124:C127"/>
    <mergeCell ref="D124:D127"/>
    <mergeCell ref="G124:G127"/>
    <mergeCell ref="H124:H125"/>
    <mergeCell ref="I124:I127"/>
    <mergeCell ref="E124:E125"/>
    <mergeCell ref="E126:E127"/>
    <mergeCell ref="E119:E120"/>
    <mergeCell ref="E121:E122"/>
    <mergeCell ref="C119:C122"/>
    <mergeCell ref="D119:D122"/>
    <mergeCell ref="G119:G122"/>
    <mergeCell ref="H119:H120"/>
    <mergeCell ref="I119:I122"/>
    <mergeCell ref="C123:I123"/>
    <mergeCell ref="B128:B131"/>
    <mergeCell ref="C128:C131"/>
    <mergeCell ref="D128:D131"/>
    <mergeCell ref="E128:E129"/>
    <mergeCell ref="G128:G131"/>
    <mergeCell ref="E130:E131"/>
    <mergeCell ref="C79:I79"/>
    <mergeCell ref="C80:I80"/>
    <mergeCell ref="C81:I81"/>
    <mergeCell ref="C82:I82"/>
    <mergeCell ref="C83:I83"/>
    <mergeCell ref="C84:I84"/>
    <mergeCell ref="C85:I85"/>
    <mergeCell ref="H92:H93"/>
    <mergeCell ref="I92:I93"/>
    <mergeCell ref="H95:H96"/>
    <mergeCell ref="I95:I98"/>
    <mergeCell ref="H99:H100"/>
    <mergeCell ref="I99:I102"/>
    <mergeCell ref="C86:I86"/>
    <mergeCell ref="C87:I87"/>
    <mergeCell ref="C88:I88"/>
    <mergeCell ref="C89:I89"/>
    <mergeCell ref="C90:I90"/>
    <mergeCell ref="E103:E104"/>
    <mergeCell ref="G103:G106"/>
    <mergeCell ref="B92:B93"/>
    <mergeCell ref="C92:C93"/>
    <mergeCell ref="F93:G93"/>
    <mergeCell ref="D92:E92"/>
    <mergeCell ref="F92:G92"/>
    <mergeCell ref="C95:C98"/>
    <mergeCell ref="D95:D98"/>
    <mergeCell ref="E95:E96"/>
    <mergeCell ref="G95:G98"/>
    <mergeCell ref="E97:E98"/>
    <mergeCell ref="B95:B98"/>
    <mergeCell ref="H140:H141"/>
    <mergeCell ref="I140:I143"/>
    <mergeCell ref="E142:E143"/>
    <mergeCell ref="D2:G2"/>
    <mergeCell ref="H2:I2"/>
    <mergeCell ref="D3:G3"/>
    <mergeCell ref="H3:I3"/>
    <mergeCell ref="D4:G4"/>
    <mergeCell ref="B5:I5"/>
    <mergeCell ref="B6:E6"/>
    <mergeCell ref="D10:E10"/>
    <mergeCell ref="F10:G10"/>
    <mergeCell ref="B7:E7"/>
    <mergeCell ref="B8:C8"/>
    <mergeCell ref="D8:E8"/>
    <mergeCell ref="F8:G8"/>
    <mergeCell ref="H8:I8"/>
    <mergeCell ref="B9:C9"/>
    <mergeCell ref="H10:I10"/>
    <mergeCell ref="C14:I14"/>
    <mergeCell ref="D15:I15"/>
    <mergeCell ref="B99:B102"/>
    <mergeCell ref="C99:C102"/>
    <mergeCell ref="D99:D102"/>
    <mergeCell ref="B10:C10"/>
    <mergeCell ref="B11:C11"/>
    <mergeCell ref="B12:C12"/>
    <mergeCell ref="D12:E12"/>
    <mergeCell ref="F12:G12"/>
    <mergeCell ref="H12:I12"/>
    <mergeCell ref="B14:B16"/>
    <mergeCell ref="D16:I16"/>
    <mergeCell ref="D17:I17"/>
    <mergeCell ref="D18:I18"/>
    <mergeCell ref="D19:I19"/>
    <mergeCell ref="D20:I20"/>
    <mergeCell ref="C21:I21"/>
    <mergeCell ref="D22:I22"/>
    <mergeCell ref="D23:I23"/>
    <mergeCell ref="C24:I24"/>
    <mergeCell ref="D25:I25"/>
    <mergeCell ref="D26:I26"/>
    <mergeCell ref="D27:I27"/>
    <mergeCell ref="D28:I28"/>
    <mergeCell ref="D29:I29"/>
    <mergeCell ref="D30:I30"/>
    <mergeCell ref="D31:I31"/>
    <mergeCell ref="D32:I32"/>
    <mergeCell ref="D33:I33"/>
    <mergeCell ref="D34:I34"/>
    <mergeCell ref="D35:I35"/>
    <mergeCell ref="D36:I36"/>
    <mergeCell ref="C37:I37"/>
    <mergeCell ref="C38:I38"/>
    <mergeCell ref="C39:I39"/>
    <mergeCell ref="C40:I40"/>
    <mergeCell ref="C41:I41"/>
    <mergeCell ref="C42:I42"/>
    <mergeCell ref="C43:I43"/>
    <mergeCell ref="C44:I44"/>
    <mergeCell ref="C45:I45"/>
    <mergeCell ref="C46:I46"/>
    <mergeCell ref="C47:I47"/>
    <mergeCell ref="C48:I48"/>
    <mergeCell ref="C49:I49"/>
    <mergeCell ref="C50:I50"/>
    <mergeCell ref="C51:I51"/>
    <mergeCell ref="C52:I52"/>
    <mergeCell ref="C53:I53"/>
    <mergeCell ref="C54:I54"/>
    <mergeCell ref="C55:I55"/>
    <mergeCell ref="C56:I56"/>
    <mergeCell ref="C57:I57"/>
    <mergeCell ref="C58:I58"/>
    <mergeCell ref="C59:I59"/>
    <mergeCell ref="C60:I60"/>
    <mergeCell ref="C61:I61"/>
    <mergeCell ref="C62:I62"/>
    <mergeCell ref="C63:I63"/>
    <mergeCell ref="C64:I64"/>
    <mergeCell ref="C65:I65"/>
    <mergeCell ref="C66:I66"/>
    <mergeCell ref="C67:I67"/>
    <mergeCell ref="C68:I68"/>
    <mergeCell ref="C69:I69"/>
    <mergeCell ref="C70:I70"/>
    <mergeCell ref="C71:I71"/>
    <mergeCell ref="C72:I72"/>
    <mergeCell ref="C73:I73"/>
    <mergeCell ref="C74:I74"/>
    <mergeCell ref="C75:I75"/>
    <mergeCell ref="C76:I76"/>
    <mergeCell ref="C77:I77"/>
    <mergeCell ref="C78:I78"/>
    <mergeCell ref="B103:B106"/>
    <mergeCell ref="B107:B110"/>
    <mergeCell ref="C107:C110"/>
    <mergeCell ref="D107:D110"/>
    <mergeCell ref="G107:G110"/>
    <mergeCell ref="H107:H108"/>
    <mergeCell ref="I107:I110"/>
    <mergeCell ref="E107:E108"/>
    <mergeCell ref="E109:E110"/>
    <mergeCell ref="H103:H104"/>
    <mergeCell ref="I103:I106"/>
    <mergeCell ref="E105:E106"/>
    <mergeCell ref="E99:E100"/>
    <mergeCell ref="G99:G102"/>
    <mergeCell ref="E101:E102"/>
    <mergeCell ref="C103:C106"/>
    <mergeCell ref="D103:D106"/>
    <mergeCell ref="B111:B114"/>
    <mergeCell ref="C111:C114"/>
    <mergeCell ref="D111:D114"/>
    <mergeCell ref="E111:E112"/>
    <mergeCell ref="G111:G114"/>
    <mergeCell ref="E113:E114"/>
    <mergeCell ref="I111:I114"/>
    <mergeCell ref="I115:I118"/>
    <mergeCell ref="H111:H112"/>
    <mergeCell ref="C115:C118"/>
    <mergeCell ref="D115:D118"/>
    <mergeCell ref="E115:E116"/>
    <mergeCell ref="G115:G118"/>
    <mergeCell ref="H115:H116"/>
    <mergeCell ref="E117:E118"/>
    <mergeCell ref="B115:B118"/>
    <mergeCell ref="I128:I131"/>
    <mergeCell ref="I132:I135"/>
    <mergeCell ref="H128:H129"/>
    <mergeCell ref="C132:C135"/>
    <mergeCell ref="D132:D135"/>
    <mergeCell ref="E132:E133"/>
    <mergeCell ref="G132:G135"/>
    <mergeCell ref="H132:H133"/>
    <mergeCell ref="E134:E135"/>
    <mergeCell ref="B132:B135"/>
    <mergeCell ref="B136:B139"/>
    <mergeCell ref="C136:C139"/>
    <mergeCell ref="D136:D139"/>
    <mergeCell ref="G136:G139"/>
    <mergeCell ref="H136:H137"/>
    <mergeCell ref="I136:I139"/>
    <mergeCell ref="E136:E137"/>
    <mergeCell ref="E138:E139"/>
    <mergeCell ref="B140:B143"/>
    <mergeCell ref="C140:C143"/>
    <mergeCell ref="D140:D143"/>
    <mergeCell ref="E140:E141"/>
    <mergeCell ref="G140:G143"/>
    <mergeCell ref="C144:C147"/>
    <mergeCell ref="D144:D147"/>
    <mergeCell ref="E144:E145"/>
    <mergeCell ref="G144:G147"/>
    <mergeCell ref="C152:H152"/>
    <mergeCell ref="H144:H145"/>
    <mergeCell ref="I144:I147"/>
    <mergeCell ref="E146:E147"/>
    <mergeCell ref="E148:E149"/>
    <mergeCell ref="E150:E151"/>
    <mergeCell ref="B144:B147"/>
    <mergeCell ref="B148:B151"/>
    <mergeCell ref="C148:C151"/>
    <mergeCell ref="D148:D151"/>
    <mergeCell ref="G148:G151"/>
    <mergeCell ref="H148:H149"/>
    <mergeCell ref="I148:I151"/>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000"/>
  <sheetViews>
    <sheetView workbookViewId="0"/>
  </sheetViews>
  <sheetFormatPr defaultColWidth="14.42578125" defaultRowHeight="15" customHeight="1"/>
  <cols>
    <col min="1" max="26" width="8" customWidth="1"/>
  </cols>
  <sheetData>
    <row r="1" spans="2:10" ht="14.25" customHeight="1"/>
    <row r="2" spans="2:10" ht="14.25" customHeight="1"/>
    <row r="3" spans="2:10" ht="15" customHeight="1">
      <c r="C3" s="54" t="s">
        <v>31</v>
      </c>
    </row>
    <row r="4" spans="2:10" ht="39" customHeight="1">
      <c r="B4" s="55">
        <v>1</v>
      </c>
      <c r="C4" s="135" t="s">
        <v>32</v>
      </c>
      <c r="D4" s="82"/>
      <c r="E4" s="82"/>
      <c r="F4" s="82"/>
      <c r="G4" s="82"/>
      <c r="H4" s="82"/>
      <c r="I4" s="82"/>
      <c r="J4" s="82"/>
    </row>
    <row r="5" spans="2:10" ht="39" customHeight="1">
      <c r="B5" s="55">
        <v>2</v>
      </c>
      <c r="C5" s="133" t="s">
        <v>33</v>
      </c>
      <c r="D5" s="82"/>
      <c r="E5" s="82"/>
      <c r="F5" s="82"/>
      <c r="G5" s="82"/>
      <c r="H5" s="82"/>
      <c r="I5" s="82"/>
      <c r="J5" s="82"/>
    </row>
    <row r="6" spans="2:10" ht="39" customHeight="1">
      <c r="B6" s="55">
        <v>3</v>
      </c>
      <c r="C6" s="133" t="s">
        <v>34</v>
      </c>
      <c r="D6" s="82"/>
      <c r="E6" s="82"/>
      <c r="F6" s="82"/>
      <c r="G6" s="82"/>
      <c r="H6" s="82"/>
      <c r="I6" s="82"/>
      <c r="J6" s="82"/>
    </row>
    <row r="7" spans="2:10" ht="39" customHeight="1">
      <c r="B7" s="55">
        <v>4</v>
      </c>
      <c r="C7" s="133" t="s">
        <v>35</v>
      </c>
      <c r="D7" s="82"/>
      <c r="E7" s="82"/>
      <c r="F7" s="82"/>
      <c r="G7" s="82"/>
      <c r="H7" s="82"/>
      <c r="I7" s="82"/>
      <c r="J7" s="82"/>
    </row>
    <row r="8" spans="2:10" ht="39" customHeight="1">
      <c r="B8" s="55">
        <v>5</v>
      </c>
      <c r="C8" s="133" t="s">
        <v>36</v>
      </c>
      <c r="D8" s="82"/>
      <c r="E8" s="82"/>
      <c r="F8" s="82"/>
      <c r="G8" s="82"/>
      <c r="H8" s="82"/>
      <c r="I8" s="82"/>
      <c r="J8" s="82"/>
    </row>
    <row r="9" spans="2:10" ht="39" customHeight="1">
      <c r="B9" s="55">
        <v>6</v>
      </c>
      <c r="C9" s="133" t="s">
        <v>37</v>
      </c>
      <c r="D9" s="82"/>
      <c r="E9" s="82"/>
      <c r="F9" s="82"/>
      <c r="G9" s="82"/>
      <c r="H9" s="82"/>
      <c r="I9" s="82"/>
      <c r="J9" s="82"/>
    </row>
    <row r="10" spans="2:10" ht="39" customHeight="1">
      <c r="B10" s="55">
        <v>7</v>
      </c>
      <c r="C10" s="133" t="s">
        <v>38</v>
      </c>
      <c r="D10" s="82"/>
      <c r="E10" s="82"/>
      <c r="F10" s="82"/>
      <c r="G10" s="82"/>
      <c r="H10" s="82"/>
      <c r="I10" s="82"/>
      <c r="J10" s="82"/>
    </row>
    <row r="11" spans="2:10" ht="39" customHeight="1">
      <c r="B11" s="55">
        <v>8</v>
      </c>
      <c r="C11" s="133" t="s">
        <v>39</v>
      </c>
      <c r="D11" s="82"/>
      <c r="E11" s="82"/>
      <c r="F11" s="82"/>
      <c r="G11" s="82"/>
      <c r="H11" s="82"/>
      <c r="I11" s="82"/>
      <c r="J11" s="82"/>
    </row>
    <row r="12" spans="2:10" ht="39" customHeight="1">
      <c r="B12" s="55">
        <v>9</v>
      </c>
      <c r="C12" s="133" t="s">
        <v>273</v>
      </c>
      <c r="D12" s="82"/>
      <c r="E12" s="82"/>
      <c r="F12" s="82"/>
      <c r="G12" s="82"/>
      <c r="H12" s="82"/>
      <c r="I12" s="82"/>
      <c r="J12" s="82"/>
    </row>
    <row r="13" spans="2:10" ht="39" customHeight="1">
      <c r="B13" s="55">
        <v>10</v>
      </c>
      <c r="C13" s="133" t="s">
        <v>41</v>
      </c>
      <c r="D13" s="82"/>
      <c r="E13" s="82"/>
      <c r="F13" s="82"/>
      <c r="G13" s="82"/>
      <c r="H13" s="82"/>
      <c r="I13" s="82"/>
      <c r="J13" s="82"/>
    </row>
    <row r="14" spans="2:10" ht="39" customHeight="1">
      <c r="B14" s="55">
        <v>11</v>
      </c>
      <c r="C14" s="133" t="s">
        <v>42</v>
      </c>
      <c r="D14" s="82"/>
      <c r="E14" s="82"/>
      <c r="F14" s="82"/>
      <c r="G14" s="82"/>
      <c r="H14" s="82"/>
      <c r="I14" s="82"/>
      <c r="J14" s="82"/>
    </row>
    <row r="15" spans="2:10" ht="39" customHeight="1">
      <c r="B15" s="55">
        <v>12</v>
      </c>
      <c r="C15" s="133" t="s">
        <v>274</v>
      </c>
      <c r="D15" s="82"/>
      <c r="E15" s="82"/>
      <c r="F15" s="82"/>
      <c r="G15" s="82"/>
      <c r="H15" s="82"/>
      <c r="I15" s="82"/>
      <c r="J15" s="82"/>
    </row>
    <row r="16" spans="2:10" ht="14.25" customHeight="1"/>
    <row r="18" spans="2:9" ht="14.25" customHeight="1">
      <c r="B18" s="78"/>
      <c r="C18" s="78" t="s">
        <v>275</v>
      </c>
      <c r="D18" s="78" t="s">
        <v>276</v>
      </c>
      <c r="E18" s="134" t="s">
        <v>277</v>
      </c>
      <c r="F18" s="48" t="s">
        <v>278</v>
      </c>
      <c r="G18" s="80"/>
      <c r="H18" s="72" t="s">
        <v>279</v>
      </c>
      <c r="I18" s="74"/>
    </row>
    <row r="19" spans="2:9" ht="14.25" customHeight="1">
      <c r="B19" s="73"/>
      <c r="C19" s="73"/>
      <c r="D19" s="73"/>
      <c r="E19" s="73"/>
      <c r="F19" s="49" t="s">
        <v>280</v>
      </c>
      <c r="G19" s="73"/>
      <c r="H19" s="73"/>
      <c r="I19" s="73"/>
    </row>
    <row r="20" spans="2:9" ht="27.75" customHeight="1">
      <c r="B20" s="73"/>
      <c r="C20" s="73"/>
      <c r="D20" s="73"/>
      <c r="E20" s="76" t="s">
        <v>281</v>
      </c>
      <c r="F20" s="49" t="s">
        <v>282</v>
      </c>
      <c r="G20" s="73"/>
      <c r="H20" s="49" t="s">
        <v>283</v>
      </c>
      <c r="I20" s="73"/>
    </row>
    <row r="21" spans="2:9" ht="42" customHeight="1">
      <c r="B21" s="75"/>
      <c r="C21" s="75"/>
      <c r="D21" s="75"/>
      <c r="E21" s="75"/>
      <c r="F21" s="50" t="s">
        <v>284</v>
      </c>
      <c r="G21" s="75"/>
      <c r="H21" s="50" t="s">
        <v>285</v>
      </c>
      <c r="I21" s="75"/>
    </row>
    <row r="22" spans="2:9" ht="15" customHeight="1">
      <c r="B22" s="51"/>
      <c r="C22" s="69" t="s">
        <v>222</v>
      </c>
      <c r="D22" s="70"/>
      <c r="E22" s="70"/>
      <c r="F22" s="70"/>
      <c r="G22" s="70"/>
      <c r="H22" s="70"/>
      <c r="I22" s="71"/>
    </row>
    <row r="23" spans="2:9" ht="15" customHeight="1">
      <c r="B23" s="52"/>
      <c r="C23" s="69" t="s">
        <v>272</v>
      </c>
      <c r="D23" s="70"/>
      <c r="E23" s="70"/>
      <c r="F23" s="70"/>
      <c r="G23" s="70"/>
      <c r="H23" s="71"/>
      <c r="I23" s="53">
        <v>100</v>
      </c>
    </row>
    <row r="24" spans="2:9" ht="14.25" customHeight="1"/>
    <row r="25" spans="2:9" ht="14.25" customHeight="1"/>
    <row r="26" spans="2:9" ht="14.25" customHeight="1"/>
    <row r="27" spans="2:9" ht="14.25" customHeight="1">
      <c r="B27" s="56" t="s">
        <v>286</v>
      </c>
    </row>
    <row r="28" spans="2:9" ht="14.25" customHeight="1">
      <c r="B28" s="2" t="str">
        <f>UPPER(Persiapan!D8)</f>
        <v>PRODI D-3 KEPERAWATAN</v>
      </c>
    </row>
    <row r="29" spans="2:9" ht="14.25" customHeight="1">
      <c r="B29" s="35" t="str">
        <f>UPPER(Persiapan!D6)</f>
        <v>AKPER DIAN HUSADA</v>
      </c>
    </row>
    <row r="30" spans="2:9" ht="14.25" customHeight="1"/>
    <row r="31" spans="2:9" ht="14.25" customHeight="1">
      <c r="B31" s="35" t="s">
        <v>287</v>
      </c>
      <c r="D31" s="35" t="str">
        <f>":  "&amp;Persiapan!D9</f>
        <v>:  Etika Keperawatan Dan Hukum Kesehatan</v>
      </c>
    </row>
    <row r="32" spans="2:9" ht="14.25" customHeight="1">
      <c r="B32" s="35" t="s">
        <v>288</v>
      </c>
      <c r="D32" s="35" t="str">
        <f>":  "&amp;Persiapan!D10</f>
        <v xml:space="preserve">:  </v>
      </c>
    </row>
    <row r="33" spans="2:9" ht="14.25" customHeight="1">
      <c r="B33" s="35" t="s">
        <v>289</v>
      </c>
      <c r="D33" s="35" t="str">
        <f>":  "&amp;Persiapan!D12</f>
        <v>:  2 sks (K=2, S=0, P=0)</v>
      </c>
    </row>
    <row r="34" spans="2:9" ht="14.25" customHeight="1">
      <c r="B34" s="35" t="s">
        <v>290</v>
      </c>
      <c r="D34" s="35" t="str">
        <f>":  "&amp;Persiapan!D13</f>
        <v>:  2</v>
      </c>
    </row>
    <row r="35" spans="2:9" ht="14.25" customHeight="1">
      <c r="B35" s="35" t="s">
        <v>291</v>
      </c>
      <c r="D35" s="35" t="str">
        <f>":  "&amp;Persiapan!D14</f>
        <v xml:space="preserve">:  </v>
      </c>
    </row>
    <row r="37" spans="2:9" ht="15" customHeight="1">
      <c r="B37" s="57" t="s">
        <v>292</v>
      </c>
      <c r="C37" s="58" t="s">
        <v>293</v>
      </c>
      <c r="D37" s="57" t="s">
        <v>294</v>
      </c>
      <c r="E37" s="58" t="s">
        <v>295</v>
      </c>
      <c r="F37" s="57" t="s">
        <v>55</v>
      </c>
    </row>
    <row r="38" spans="2:9" ht="15" customHeight="1">
      <c r="B38" s="59" t="s">
        <v>151</v>
      </c>
      <c r="C38" s="59" t="s">
        <v>152</v>
      </c>
      <c r="D38" s="59" t="s">
        <v>153</v>
      </c>
      <c r="E38" s="59" t="s">
        <v>154</v>
      </c>
      <c r="F38" s="59" t="s">
        <v>296</v>
      </c>
    </row>
    <row r="39" spans="2:9" ht="14.25" customHeight="1"/>
    <row r="40" spans="2:9" ht="14.25" customHeight="1"/>
    <row r="41" spans="2:9" ht="14.25" customHeight="1"/>
    <row r="42" spans="2:9" ht="14.25" customHeight="1"/>
    <row r="43" spans="2:9" ht="14.25" customHeight="1"/>
    <row r="44" spans="2:9" ht="15" customHeight="1">
      <c r="B44" s="131" t="s">
        <v>101</v>
      </c>
      <c r="C44" s="84" t="s">
        <v>73</v>
      </c>
      <c r="D44" s="85"/>
      <c r="E44" s="85"/>
      <c r="F44" s="85"/>
      <c r="G44" s="85"/>
      <c r="H44" s="85"/>
      <c r="I44" s="86"/>
    </row>
    <row r="45" spans="2:9" ht="15" customHeight="1">
      <c r="B45" s="132"/>
      <c r="C45" s="84" t="s">
        <v>73</v>
      </c>
      <c r="D45" s="85"/>
      <c r="E45" s="85"/>
      <c r="F45" s="85"/>
      <c r="G45" s="85"/>
      <c r="H45" s="85"/>
      <c r="I45" s="86"/>
    </row>
    <row r="46" spans="2:9" ht="15" customHeight="1">
      <c r="B46" s="41"/>
      <c r="C46" s="84" t="s">
        <v>73</v>
      </c>
      <c r="D46" s="85"/>
      <c r="E46" s="85"/>
      <c r="F46" s="85"/>
      <c r="G46" s="85"/>
      <c r="H46" s="85"/>
      <c r="I46" s="86"/>
    </row>
    <row r="47" spans="2:9" ht="15" customHeight="1">
      <c r="B47" s="41"/>
      <c r="C47" s="84" t="s">
        <v>73</v>
      </c>
      <c r="D47" s="85"/>
      <c r="E47" s="85"/>
      <c r="F47" s="85"/>
      <c r="G47" s="85"/>
      <c r="H47" s="85"/>
      <c r="I47" s="86"/>
    </row>
    <row r="48" spans="2:9" ht="15" customHeight="1">
      <c r="B48" s="41"/>
      <c r="C48" s="84" t="s">
        <v>73</v>
      </c>
      <c r="D48" s="85"/>
      <c r="E48" s="85"/>
      <c r="F48" s="85"/>
      <c r="G48" s="85"/>
      <c r="H48" s="85"/>
      <c r="I48" s="86"/>
    </row>
    <row r="49" spans="2:9" ht="15" customHeight="1">
      <c r="B49" s="41"/>
      <c r="C49" s="84" t="s">
        <v>73</v>
      </c>
      <c r="D49" s="85"/>
      <c r="E49" s="85"/>
      <c r="F49" s="85"/>
      <c r="G49" s="85"/>
      <c r="H49" s="85"/>
      <c r="I49" s="86"/>
    </row>
    <row r="50" spans="2:9" ht="15" customHeight="1">
      <c r="B50" s="41"/>
      <c r="C50" s="84" t="s">
        <v>73</v>
      </c>
      <c r="D50" s="85"/>
      <c r="E50" s="85"/>
      <c r="F50" s="85"/>
      <c r="G50" s="85"/>
      <c r="H50" s="85"/>
      <c r="I50" s="86"/>
    </row>
    <row r="51" spans="2:9" ht="15" customHeight="1">
      <c r="B51" s="41"/>
      <c r="C51" s="84" t="s">
        <v>73</v>
      </c>
      <c r="D51" s="85"/>
      <c r="E51" s="85"/>
      <c r="F51" s="85"/>
      <c r="G51" s="85"/>
      <c r="H51" s="85"/>
      <c r="I51" s="86"/>
    </row>
    <row r="52" spans="2:9" ht="15" customHeight="1">
      <c r="B52" s="41"/>
      <c r="C52" s="84" t="s">
        <v>73</v>
      </c>
      <c r="D52" s="85"/>
      <c r="E52" s="85"/>
      <c r="F52" s="85"/>
      <c r="G52" s="85"/>
      <c r="H52" s="85"/>
      <c r="I52" s="86"/>
    </row>
    <row r="53" spans="2:9" ht="15" customHeight="1">
      <c r="B53" s="41"/>
      <c r="C53" s="84" t="s">
        <v>73</v>
      </c>
      <c r="D53" s="85"/>
      <c r="E53" s="85"/>
      <c r="F53" s="85"/>
      <c r="G53" s="85"/>
      <c r="H53" s="85"/>
      <c r="I53" s="86"/>
    </row>
    <row r="54" spans="2:9" ht="15" customHeight="1">
      <c r="B54" s="41"/>
      <c r="C54" s="84" t="s">
        <v>73</v>
      </c>
      <c r="D54" s="85"/>
      <c r="E54" s="85"/>
      <c r="F54" s="85"/>
      <c r="G54" s="85"/>
      <c r="H54" s="85"/>
      <c r="I54" s="86"/>
    </row>
    <row r="55" spans="2:9" ht="15" customHeight="1">
      <c r="B55" s="41"/>
      <c r="C55" s="84" t="s">
        <v>73</v>
      </c>
      <c r="D55" s="85"/>
      <c r="E55" s="85"/>
      <c r="F55" s="85"/>
      <c r="G55" s="85"/>
      <c r="H55" s="85"/>
      <c r="I55" s="86"/>
    </row>
    <row r="56" spans="2:9" ht="15" customHeight="1">
      <c r="B56" s="41"/>
      <c r="C56" s="84" t="s">
        <v>73</v>
      </c>
      <c r="D56" s="85"/>
      <c r="E56" s="85"/>
      <c r="F56" s="85"/>
      <c r="G56" s="85"/>
      <c r="H56" s="85"/>
      <c r="I56" s="86"/>
    </row>
    <row r="57" spans="2:9" ht="15" customHeight="1">
      <c r="B57" s="41"/>
      <c r="C57" s="84" t="s">
        <v>73</v>
      </c>
      <c r="D57" s="85"/>
      <c r="E57" s="85"/>
      <c r="F57" s="85"/>
      <c r="G57" s="85"/>
      <c r="H57" s="85"/>
      <c r="I57" s="86"/>
    </row>
    <row r="58" spans="2:9" ht="15" customHeight="1">
      <c r="B58" s="41"/>
      <c r="C58" s="84" t="s">
        <v>73</v>
      </c>
      <c r="D58" s="85"/>
      <c r="E58" s="85"/>
      <c r="F58" s="85"/>
      <c r="G58" s="85"/>
      <c r="H58" s="85"/>
      <c r="I58" s="86"/>
    </row>
    <row r="59" spans="2:9" ht="15" customHeight="1">
      <c r="B59" s="41"/>
      <c r="C59" s="84" t="s">
        <v>73</v>
      </c>
      <c r="D59" s="85"/>
      <c r="E59" s="85"/>
      <c r="F59" s="85"/>
      <c r="G59" s="85"/>
      <c r="H59" s="85"/>
      <c r="I59" s="86"/>
    </row>
    <row r="60" spans="2:9" ht="15" customHeight="1">
      <c r="B60" s="41"/>
      <c r="C60" s="84" t="s">
        <v>73</v>
      </c>
      <c r="D60" s="85"/>
      <c r="E60" s="85"/>
      <c r="F60" s="85"/>
      <c r="G60" s="85"/>
      <c r="H60" s="85"/>
      <c r="I60" s="86"/>
    </row>
    <row r="61" spans="2:9" ht="15" customHeight="1">
      <c r="B61" s="41"/>
      <c r="C61" s="84" t="s">
        <v>73</v>
      </c>
      <c r="D61" s="85"/>
      <c r="E61" s="85"/>
      <c r="F61" s="85"/>
      <c r="G61" s="85"/>
      <c r="H61" s="85"/>
      <c r="I61" s="86"/>
    </row>
    <row r="62" spans="2:9" ht="15" customHeight="1">
      <c r="B62" s="41"/>
      <c r="C62" s="84" t="s">
        <v>73</v>
      </c>
      <c r="D62" s="85"/>
      <c r="E62" s="85"/>
      <c r="F62" s="85"/>
      <c r="G62" s="85"/>
      <c r="H62" s="85"/>
      <c r="I62" s="86"/>
    </row>
    <row r="63" spans="2:9" ht="15" customHeight="1">
      <c r="B63" s="41"/>
      <c r="C63" s="84" t="s">
        <v>73</v>
      </c>
      <c r="D63" s="85"/>
      <c r="E63" s="85"/>
      <c r="F63" s="85"/>
      <c r="G63" s="85"/>
      <c r="H63" s="85"/>
      <c r="I63" s="86"/>
    </row>
    <row r="64" spans="2:9" ht="15" customHeight="1">
      <c r="B64" s="41"/>
      <c r="C64" s="84" t="s">
        <v>73</v>
      </c>
      <c r="D64" s="85"/>
      <c r="E64" s="85"/>
      <c r="F64" s="85"/>
      <c r="G64" s="85"/>
      <c r="H64" s="85"/>
      <c r="I64" s="86"/>
    </row>
    <row r="65" spans="2:9" ht="15" customHeight="1">
      <c r="B65" s="41"/>
      <c r="C65" s="84" t="s">
        <v>73</v>
      </c>
      <c r="D65" s="85"/>
      <c r="E65" s="85"/>
      <c r="F65" s="85"/>
      <c r="G65" s="85"/>
      <c r="H65" s="85"/>
      <c r="I65" s="86"/>
    </row>
    <row r="66" spans="2:9" ht="15" customHeight="1">
      <c r="B66" s="41"/>
      <c r="C66" s="84" t="s">
        <v>73</v>
      </c>
      <c r="D66" s="85"/>
      <c r="E66" s="85"/>
      <c r="F66" s="85"/>
      <c r="G66" s="85"/>
      <c r="H66" s="85"/>
      <c r="I66" s="86"/>
    </row>
    <row r="67" spans="2:9" ht="15" customHeight="1">
      <c r="B67" s="41"/>
      <c r="C67" s="84" t="s">
        <v>73</v>
      </c>
      <c r="D67" s="85"/>
      <c r="E67" s="85"/>
      <c r="F67" s="85"/>
      <c r="G67" s="85"/>
      <c r="H67" s="85"/>
      <c r="I67" s="86"/>
    </row>
    <row r="68" spans="2:9" ht="15" customHeight="1">
      <c r="B68" s="41"/>
      <c r="C68" s="84" t="s">
        <v>73</v>
      </c>
      <c r="D68" s="85"/>
      <c r="E68" s="85"/>
      <c r="F68" s="85"/>
      <c r="G68" s="85"/>
      <c r="H68" s="85"/>
      <c r="I68" s="86"/>
    </row>
    <row r="69" spans="2:9" ht="15" customHeight="1">
      <c r="B69" s="41"/>
      <c r="C69" s="84" t="s">
        <v>73</v>
      </c>
      <c r="D69" s="85"/>
      <c r="E69" s="85"/>
      <c r="F69" s="85"/>
      <c r="G69" s="85"/>
      <c r="H69" s="85"/>
      <c r="I69" s="86"/>
    </row>
    <row r="70" spans="2:9" ht="15" customHeight="1">
      <c r="B70" s="41"/>
      <c r="C70" s="84" t="s">
        <v>73</v>
      </c>
      <c r="D70" s="85"/>
      <c r="E70" s="85"/>
      <c r="F70" s="85"/>
      <c r="G70" s="85"/>
      <c r="H70" s="85"/>
      <c r="I70" s="86"/>
    </row>
    <row r="71" spans="2:9" ht="15" customHeight="1">
      <c r="B71" s="41"/>
      <c r="C71" s="84" t="s">
        <v>73</v>
      </c>
      <c r="D71" s="85"/>
      <c r="E71" s="85"/>
      <c r="F71" s="85"/>
      <c r="G71" s="85"/>
      <c r="H71" s="85"/>
      <c r="I71" s="86"/>
    </row>
    <row r="72" spans="2:9" ht="15" customHeight="1">
      <c r="B72" s="41"/>
      <c r="C72" s="84" t="s">
        <v>73</v>
      </c>
      <c r="D72" s="85"/>
      <c r="E72" s="85"/>
      <c r="F72" s="85"/>
      <c r="G72" s="85"/>
      <c r="H72" s="85"/>
      <c r="I72" s="86"/>
    </row>
    <row r="73" spans="2:9" ht="15" customHeight="1">
      <c r="B73" s="41"/>
      <c r="C73" s="84" t="s">
        <v>73</v>
      </c>
      <c r="D73" s="85"/>
      <c r="E73" s="85"/>
      <c r="F73" s="85"/>
      <c r="G73" s="85"/>
      <c r="H73" s="85"/>
      <c r="I73" s="86"/>
    </row>
    <row r="74" spans="2:9" ht="15" customHeight="1">
      <c r="B74" s="41"/>
      <c r="C74" s="84" t="s">
        <v>73</v>
      </c>
      <c r="D74" s="85"/>
      <c r="E74" s="85"/>
      <c r="F74" s="85"/>
      <c r="G74" s="85"/>
      <c r="H74" s="85"/>
      <c r="I74" s="86"/>
    </row>
    <row r="75" spans="2:9" ht="15" customHeight="1">
      <c r="B75" s="41"/>
      <c r="C75" s="84" t="s">
        <v>73</v>
      </c>
      <c r="D75" s="85"/>
      <c r="E75" s="85"/>
      <c r="F75" s="85"/>
      <c r="G75" s="85"/>
      <c r="H75" s="85"/>
      <c r="I75" s="86"/>
    </row>
    <row r="76" spans="2:9" ht="15" customHeight="1">
      <c r="B76" s="41"/>
      <c r="C76" s="84" t="s">
        <v>73</v>
      </c>
      <c r="D76" s="85"/>
      <c r="E76" s="85"/>
      <c r="F76" s="85"/>
      <c r="G76" s="85"/>
      <c r="H76" s="85"/>
      <c r="I76" s="86"/>
    </row>
    <row r="77" spans="2:9" ht="15" customHeight="1">
      <c r="B77" s="41"/>
      <c r="C77" s="84" t="s">
        <v>73</v>
      </c>
      <c r="D77" s="85"/>
      <c r="E77" s="85"/>
      <c r="F77" s="85"/>
      <c r="G77" s="85"/>
      <c r="H77" s="85"/>
      <c r="I77" s="86"/>
    </row>
    <row r="78" spans="2:9" ht="15" customHeight="1">
      <c r="B78" s="41"/>
      <c r="C78" s="84" t="s">
        <v>73</v>
      </c>
      <c r="D78" s="85"/>
      <c r="E78" s="85"/>
      <c r="F78" s="85"/>
      <c r="G78" s="85"/>
      <c r="H78" s="85"/>
      <c r="I78" s="86"/>
    </row>
    <row r="79" spans="2:9" ht="15" customHeight="1">
      <c r="B79" s="41"/>
      <c r="C79" s="84" t="s">
        <v>73</v>
      </c>
      <c r="D79" s="85"/>
      <c r="E79" s="85"/>
      <c r="F79" s="85"/>
      <c r="G79" s="85"/>
      <c r="H79" s="85"/>
      <c r="I79" s="86"/>
    </row>
    <row r="80" spans="2:9" ht="15" customHeight="1">
      <c r="B80" s="41"/>
      <c r="C80" s="84" t="s">
        <v>73</v>
      </c>
      <c r="D80" s="85"/>
      <c r="E80" s="85"/>
      <c r="F80" s="85"/>
      <c r="G80" s="85"/>
      <c r="H80" s="85"/>
      <c r="I80" s="86"/>
    </row>
    <row r="81" spans="2:9" ht="15" customHeight="1">
      <c r="B81" s="41"/>
      <c r="C81" s="84" t="s">
        <v>73</v>
      </c>
      <c r="D81" s="85"/>
      <c r="E81" s="85"/>
      <c r="F81" s="85"/>
      <c r="G81" s="85"/>
      <c r="H81" s="85"/>
      <c r="I81" s="86"/>
    </row>
    <row r="82" spans="2:9" ht="15" customHeight="1">
      <c r="B82" s="41"/>
      <c r="C82" s="84" t="s">
        <v>73</v>
      </c>
      <c r="D82" s="85"/>
      <c r="E82" s="85"/>
      <c r="F82" s="85"/>
      <c r="G82" s="85"/>
      <c r="H82" s="85"/>
      <c r="I82" s="86"/>
    </row>
    <row r="83" spans="2:9" ht="15" customHeight="1">
      <c r="B83" s="41"/>
      <c r="C83" s="84" t="s">
        <v>73</v>
      </c>
      <c r="D83" s="85"/>
      <c r="E83" s="85"/>
      <c r="F83" s="85"/>
      <c r="G83" s="85"/>
      <c r="H83" s="85"/>
      <c r="I83" s="86"/>
    </row>
    <row r="84" spans="2:9" ht="15" customHeight="1">
      <c r="B84" s="41"/>
      <c r="C84" s="84" t="s">
        <v>73</v>
      </c>
      <c r="D84" s="85"/>
      <c r="E84" s="85"/>
      <c r="F84" s="85"/>
      <c r="G84" s="85"/>
      <c r="H84" s="85"/>
      <c r="I84" s="86"/>
    </row>
    <row r="85" spans="2:9" ht="15" customHeight="1">
      <c r="B85" s="41"/>
      <c r="C85" s="84" t="s">
        <v>73</v>
      </c>
      <c r="D85" s="85"/>
      <c r="E85" s="85"/>
      <c r="F85" s="85"/>
      <c r="G85" s="85"/>
      <c r="H85" s="85"/>
      <c r="I85" s="86"/>
    </row>
    <row r="86" spans="2:9" ht="15" customHeight="1">
      <c r="B86" s="41"/>
      <c r="C86" s="84" t="s">
        <v>73</v>
      </c>
      <c r="D86" s="85"/>
      <c r="E86" s="85"/>
      <c r="F86" s="85"/>
      <c r="G86" s="85"/>
      <c r="H86" s="85"/>
      <c r="I86" s="86"/>
    </row>
    <row r="87" spans="2:9" ht="15" customHeight="1">
      <c r="B87" s="41"/>
      <c r="C87" s="84" t="s">
        <v>73</v>
      </c>
      <c r="D87" s="85"/>
      <c r="E87" s="85"/>
      <c r="F87" s="85"/>
      <c r="G87" s="85"/>
      <c r="H87" s="85"/>
      <c r="I87" s="86"/>
    </row>
    <row r="88" spans="2:9" ht="15" customHeight="1">
      <c r="B88" s="41"/>
      <c r="C88" s="84" t="s">
        <v>73</v>
      </c>
      <c r="D88" s="85"/>
      <c r="E88" s="85"/>
      <c r="F88" s="85"/>
      <c r="G88" s="85"/>
      <c r="H88" s="85"/>
      <c r="I88" s="86"/>
    </row>
    <row r="89" spans="2:9" ht="15" customHeight="1">
      <c r="B89" s="41"/>
      <c r="C89" s="84" t="s">
        <v>73</v>
      </c>
      <c r="D89" s="85"/>
      <c r="E89" s="85"/>
      <c r="F89" s="85"/>
      <c r="G89" s="85"/>
      <c r="H89" s="85"/>
      <c r="I89" s="86"/>
    </row>
    <row r="90" spans="2:9" ht="15" customHeight="1">
      <c r="B90" s="41"/>
      <c r="C90" s="84" t="s">
        <v>73</v>
      </c>
      <c r="D90" s="85"/>
      <c r="E90" s="85"/>
      <c r="F90" s="85"/>
      <c r="G90" s="85"/>
      <c r="H90" s="85"/>
      <c r="I90" s="86"/>
    </row>
    <row r="91" spans="2:9" ht="15" customHeight="1">
      <c r="B91" s="41"/>
      <c r="C91" s="84" t="s">
        <v>73</v>
      </c>
      <c r="D91" s="85"/>
      <c r="E91" s="85"/>
      <c r="F91" s="85"/>
      <c r="G91" s="85"/>
      <c r="H91" s="85"/>
      <c r="I91" s="86"/>
    </row>
    <row r="92" spans="2:9" ht="15" customHeight="1">
      <c r="B92" s="41"/>
      <c r="C92" s="84" t="s">
        <v>73</v>
      </c>
      <c r="D92" s="85"/>
      <c r="E92" s="85"/>
      <c r="F92" s="85"/>
      <c r="G92" s="85"/>
      <c r="H92" s="85"/>
      <c r="I92" s="86"/>
    </row>
    <row r="93" spans="2:9" ht="15" customHeight="1">
      <c r="B93" s="41"/>
      <c r="C93" s="84" t="s">
        <v>73</v>
      </c>
      <c r="D93" s="85"/>
      <c r="E93" s="85"/>
      <c r="F93" s="85"/>
      <c r="G93" s="85"/>
      <c r="H93" s="85"/>
      <c r="I93" s="86"/>
    </row>
    <row r="94" spans="2:9" ht="15" customHeight="1">
      <c r="B94" s="41"/>
      <c r="C94" s="84" t="s">
        <v>73</v>
      </c>
      <c r="D94" s="85"/>
      <c r="E94" s="85"/>
      <c r="F94" s="85"/>
      <c r="G94" s="85"/>
      <c r="H94" s="85"/>
      <c r="I94" s="86"/>
    </row>
    <row r="95" spans="2:9" ht="15" customHeight="1">
      <c r="B95" s="41"/>
      <c r="C95" s="84" t="s">
        <v>73</v>
      </c>
      <c r="D95" s="85"/>
      <c r="E95" s="85"/>
      <c r="F95" s="85"/>
      <c r="G95" s="85"/>
      <c r="H95" s="85"/>
      <c r="I95" s="86"/>
    </row>
    <row r="96" spans="2:9" ht="15" customHeight="1">
      <c r="B96" s="41"/>
      <c r="C96" s="84" t="s">
        <v>73</v>
      </c>
      <c r="D96" s="85"/>
      <c r="E96" s="85"/>
      <c r="F96" s="85"/>
      <c r="G96" s="85"/>
      <c r="H96" s="85"/>
      <c r="I96" s="86"/>
    </row>
    <row r="97" spans="2:9" ht="15" customHeight="1">
      <c r="B97" s="41"/>
      <c r="C97" s="84" t="s">
        <v>73</v>
      </c>
      <c r="D97" s="85"/>
      <c r="E97" s="85"/>
      <c r="F97" s="85"/>
      <c r="G97" s="85"/>
      <c r="H97" s="85"/>
      <c r="I97" s="86"/>
    </row>
    <row r="98" spans="2:9" ht="15" customHeight="1">
      <c r="B98" s="41"/>
      <c r="C98" s="84" t="s">
        <v>73</v>
      </c>
      <c r="D98" s="85"/>
      <c r="E98" s="85"/>
      <c r="F98" s="85"/>
      <c r="G98" s="85"/>
      <c r="H98" s="85"/>
      <c r="I98" s="86"/>
    </row>
    <row r="99" spans="2:9" ht="15" customHeight="1">
      <c r="B99" s="41"/>
      <c r="C99" s="84" t="s">
        <v>73</v>
      </c>
      <c r="D99" s="85"/>
      <c r="E99" s="85"/>
      <c r="F99" s="85"/>
      <c r="G99" s="85"/>
      <c r="H99" s="85"/>
      <c r="I99" s="86"/>
    </row>
    <row r="100" spans="2:9" ht="15" customHeight="1">
      <c r="B100" s="41"/>
      <c r="C100" s="84" t="s">
        <v>73</v>
      </c>
      <c r="D100" s="85"/>
      <c r="E100" s="85"/>
      <c r="F100" s="85"/>
      <c r="G100" s="85"/>
      <c r="H100" s="85"/>
      <c r="I100" s="86"/>
    </row>
    <row r="101" spans="2:9" ht="15" customHeight="1">
      <c r="B101" s="41"/>
      <c r="C101" s="84" t="s">
        <v>73</v>
      </c>
      <c r="D101" s="85"/>
      <c r="E101" s="85"/>
      <c r="F101" s="85"/>
      <c r="G101" s="85"/>
      <c r="H101" s="85"/>
      <c r="I101" s="86"/>
    </row>
    <row r="102" spans="2:9" ht="15" customHeight="1">
      <c r="B102" s="41"/>
      <c r="C102" s="84" t="s">
        <v>73</v>
      </c>
      <c r="D102" s="85"/>
      <c r="E102" s="85"/>
      <c r="F102" s="85"/>
      <c r="G102" s="85"/>
      <c r="H102" s="85"/>
      <c r="I102" s="86"/>
    </row>
    <row r="103" spans="2:9" ht="15" customHeight="1">
      <c r="B103" s="41"/>
      <c r="C103" s="84" t="s">
        <v>73</v>
      </c>
      <c r="D103" s="85"/>
      <c r="E103" s="85"/>
      <c r="F103" s="85"/>
      <c r="G103" s="85"/>
      <c r="H103" s="85"/>
      <c r="I103" s="86"/>
    </row>
    <row r="104" spans="2:9" ht="15" customHeight="1">
      <c r="B104" s="41"/>
      <c r="C104" s="84" t="s">
        <v>73</v>
      </c>
      <c r="D104" s="85"/>
      <c r="E104" s="85"/>
      <c r="F104" s="85"/>
      <c r="G104" s="85"/>
      <c r="H104" s="85"/>
      <c r="I104" s="86"/>
    </row>
    <row r="105" spans="2:9" ht="15" customHeight="1">
      <c r="B105" s="41"/>
      <c r="C105" s="84" t="s">
        <v>73</v>
      </c>
      <c r="D105" s="85"/>
      <c r="E105" s="85"/>
      <c r="F105" s="85"/>
      <c r="G105" s="85"/>
      <c r="H105" s="85"/>
      <c r="I105" s="86"/>
    </row>
    <row r="106" spans="2:9" ht="15" customHeight="1">
      <c r="B106" s="41"/>
      <c r="C106" s="84" t="s">
        <v>73</v>
      </c>
      <c r="D106" s="85"/>
      <c r="E106" s="85"/>
      <c r="F106" s="85"/>
      <c r="G106" s="85"/>
      <c r="H106" s="85"/>
      <c r="I106" s="86"/>
    </row>
    <row r="107" spans="2:9" ht="15" customHeight="1">
      <c r="B107" s="41"/>
      <c r="C107" s="84" t="s">
        <v>73</v>
      </c>
      <c r="D107" s="85"/>
      <c r="E107" s="85"/>
      <c r="F107" s="85"/>
      <c r="G107" s="85"/>
      <c r="H107" s="85"/>
      <c r="I107" s="86"/>
    </row>
    <row r="108" spans="2:9" ht="15" customHeight="1">
      <c r="B108" s="41"/>
      <c r="C108" s="84" t="s">
        <v>73</v>
      </c>
      <c r="D108" s="85"/>
      <c r="E108" s="85"/>
      <c r="F108" s="85"/>
      <c r="G108" s="85"/>
      <c r="H108" s="85"/>
      <c r="I108" s="86"/>
    </row>
    <row r="109" spans="2:9" ht="15" customHeight="1">
      <c r="B109" s="41"/>
      <c r="C109" s="84" t="s">
        <v>73</v>
      </c>
      <c r="D109" s="85"/>
      <c r="E109" s="85"/>
      <c r="F109" s="85"/>
      <c r="G109" s="85"/>
      <c r="H109" s="85"/>
      <c r="I109" s="86"/>
    </row>
    <row r="110" spans="2:9" ht="15" customHeight="1">
      <c r="B110" s="41"/>
      <c r="C110" s="84" t="s">
        <v>73</v>
      </c>
      <c r="D110" s="85"/>
      <c r="E110" s="85"/>
      <c r="F110" s="85"/>
      <c r="G110" s="85"/>
      <c r="H110" s="85"/>
      <c r="I110" s="86"/>
    </row>
    <row r="111" spans="2:9" ht="15" customHeight="1">
      <c r="B111" s="41"/>
      <c r="C111" s="84" t="s">
        <v>73</v>
      </c>
      <c r="D111" s="85"/>
      <c r="E111" s="85"/>
      <c r="F111" s="85"/>
      <c r="G111" s="85"/>
      <c r="H111" s="85"/>
      <c r="I111" s="86"/>
    </row>
    <row r="112" spans="2:9" ht="15" customHeight="1">
      <c r="B112" s="41"/>
      <c r="C112" s="84" t="s">
        <v>73</v>
      </c>
      <c r="D112" s="85"/>
      <c r="E112" s="85"/>
      <c r="F112" s="85"/>
      <c r="G112" s="85"/>
      <c r="H112" s="85"/>
      <c r="I112" s="86"/>
    </row>
    <row r="113" spans="2:9" ht="15" customHeight="1">
      <c r="B113" s="41"/>
      <c r="C113" s="84" t="s">
        <v>73</v>
      </c>
      <c r="D113" s="85"/>
      <c r="E113" s="85"/>
      <c r="F113" s="85"/>
      <c r="G113" s="85"/>
      <c r="H113" s="85"/>
      <c r="I113" s="86"/>
    </row>
    <row r="114" spans="2:9" ht="15" customHeight="1">
      <c r="B114" s="41"/>
      <c r="C114" s="84" t="s">
        <v>73</v>
      </c>
      <c r="D114" s="85"/>
      <c r="E114" s="85"/>
      <c r="F114" s="85"/>
      <c r="G114" s="85"/>
      <c r="H114" s="85"/>
      <c r="I114" s="86"/>
    </row>
    <row r="115" spans="2:9" ht="15" customHeight="1">
      <c r="B115" s="41"/>
      <c r="C115" s="84" t="s">
        <v>73</v>
      </c>
      <c r="D115" s="85"/>
      <c r="E115" s="85"/>
      <c r="F115" s="85"/>
      <c r="G115" s="85"/>
      <c r="H115" s="85"/>
      <c r="I115" s="86"/>
    </row>
    <row r="116" spans="2:9" ht="15" customHeight="1">
      <c r="B116" s="41"/>
      <c r="C116" s="84" t="s">
        <v>73</v>
      </c>
      <c r="D116" s="85"/>
      <c r="E116" s="85"/>
      <c r="F116" s="85"/>
      <c r="G116" s="85"/>
      <c r="H116" s="85"/>
      <c r="I116" s="86"/>
    </row>
    <row r="117" spans="2:9" ht="15" customHeight="1">
      <c r="B117" s="41"/>
      <c r="C117" s="84" t="s">
        <v>73</v>
      </c>
      <c r="D117" s="85"/>
      <c r="E117" s="85"/>
      <c r="F117" s="85"/>
      <c r="G117" s="85"/>
      <c r="H117" s="85"/>
      <c r="I117" s="86"/>
    </row>
    <row r="118" spans="2:9" ht="15" customHeight="1">
      <c r="B118" s="41"/>
      <c r="C118" s="84" t="s">
        <v>73</v>
      </c>
      <c r="D118" s="85"/>
      <c r="E118" s="85"/>
      <c r="F118" s="85"/>
      <c r="G118" s="85"/>
      <c r="H118" s="85"/>
      <c r="I118" s="86"/>
    </row>
    <row r="119" spans="2:9" ht="15" customHeight="1">
      <c r="B119" s="41"/>
      <c r="C119" s="84" t="s">
        <v>73</v>
      </c>
      <c r="D119" s="85"/>
      <c r="E119" s="85"/>
      <c r="F119" s="85"/>
      <c r="G119" s="85"/>
      <c r="H119" s="85"/>
      <c r="I119" s="86"/>
    </row>
    <row r="120" spans="2:9" ht="15" customHeight="1">
      <c r="B120" s="41"/>
      <c r="C120" s="84" t="s">
        <v>73</v>
      </c>
      <c r="D120" s="85"/>
      <c r="E120" s="85"/>
      <c r="F120" s="85"/>
      <c r="G120" s="85"/>
      <c r="H120" s="85"/>
      <c r="I120" s="86"/>
    </row>
    <row r="121" spans="2:9" ht="15" customHeight="1">
      <c r="B121" s="41"/>
      <c r="C121" s="84" t="s">
        <v>73</v>
      </c>
      <c r="D121" s="85"/>
      <c r="E121" s="85"/>
      <c r="F121" s="85"/>
      <c r="G121" s="85"/>
      <c r="H121" s="85"/>
      <c r="I121" s="86"/>
    </row>
    <row r="122" spans="2:9" ht="15" customHeight="1">
      <c r="B122" s="41"/>
      <c r="C122" s="84" t="s">
        <v>73</v>
      </c>
      <c r="D122" s="85"/>
      <c r="E122" s="85"/>
      <c r="F122" s="85"/>
      <c r="G122" s="85"/>
      <c r="H122" s="85"/>
      <c r="I122" s="86"/>
    </row>
    <row r="123" spans="2:9" ht="15" customHeight="1">
      <c r="B123" s="41"/>
      <c r="C123" s="84" t="s">
        <v>73</v>
      </c>
      <c r="D123" s="85"/>
      <c r="E123" s="85"/>
      <c r="F123" s="85"/>
      <c r="G123" s="85"/>
      <c r="H123" s="85"/>
      <c r="I123" s="86"/>
    </row>
    <row r="124" spans="2:9" ht="15" customHeight="1">
      <c r="B124" s="41"/>
      <c r="C124" s="84" t="s">
        <v>73</v>
      </c>
      <c r="D124" s="85"/>
      <c r="E124" s="85"/>
      <c r="F124" s="85"/>
      <c r="G124" s="85"/>
      <c r="H124" s="85"/>
      <c r="I124" s="86"/>
    </row>
    <row r="125" spans="2:9" ht="15" customHeight="1">
      <c r="B125" s="41"/>
      <c r="C125" s="84" t="s">
        <v>73</v>
      </c>
      <c r="D125" s="85"/>
      <c r="E125" s="85"/>
      <c r="F125" s="85"/>
      <c r="G125" s="85"/>
      <c r="H125" s="85"/>
      <c r="I125" s="86"/>
    </row>
    <row r="126" spans="2:9" ht="15" customHeight="1">
      <c r="B126" s="41"/>
      <c r="C126" s="84" t="s">
        <v>73</v>
      </c>
      <c r="D126" s="85"/>
      <c r="E126" s="85"/>
      <c r="F126" s="85"/>
      <c r="G126" s="85"/>
      <c r="H126" s="85"/>
      <c r="I126" s="86"/>
    </row>
    <row r="127" spans="2:9" ht="15" customHeight="1">
      <c r="B127" s="41"/>
      <c r="C127" s="84" t="s">
        <v>73</v>
      </c>
      <c r="D127" s="85"/>
      <c r="E127" s="85"/>
      <c r="F127" s="85"/>
      <c r="G127" s="85"/>
      <c r="H127" s="85"/>
      <c r="I127" s="86"/>
    </row>
    <row r="128" spans="2:9" ht="15" customHeight="1">
      <c r="B128" s="41"/>
      <c r="C128" s="84" t="s">
        <v>73</v>
      </c>
      <c r="D128" s="85"/>
      <c r="E128" s="85"/>
      <c r="F128" s="85"/>
      <c r="G128" s="85"/>
      <c r="H128" s="85"/>
      <c r="I128" s="86"/>
    </row>
    <row r="129" spans="2:9" ht="15" customHeight="1">
      <c r="B129" s="41"/>
      <c r="C129" s="84" t="s">
        <v>73</v>
      </c>
      <c r="D129" s="85"/>
      <c r="E129" s="85"/>
      <c r="F129" s="85"/>
      <c r="G129" s="85"/>
      <c r="H129" s="85"/>
      <c r="I129" s="86"/>
    </row>
    <row r="130" spans="2:9" ht="15" customHeight="1">
      <c r="B130" s="41"/>
      <c r="C130" s="84" t="s">
        <v>73</v>
      </c>
      <c r="D130" s="85"/>
      <c r="E130" s="85"/>
      <c r="F130" s="85"/>
      <c r="G130" s="85"/>
      <c r="H130" s="85"/>
      <c r="I130" s="86"/>
    </row>
    <row r="131" spans="2:9" ht="15" customHeight="1">
      <c r="B131" s="41"/>
      <c r="C131" s="84" t="s">
        <v>73</v>
      </c>
      <c r="D131" s="85"/>
      <c r="E131" s="85"/>
      <c r="F131" s="85"/>
      <c r="G131" s="85"/>
      <c r="H131" s="85"/>
      <c r="I131" s="86"/>
    </row>
    <row r="132" spans="2:9" ht="15" customHeight="1">
      <c r="B132" s="41"/>
      <c r="C132" s="84" t="s">
        <v>73</v>
      </c>
      <c r="D132" s="85"/>
      <c r="E132" s="85"/>
      <c r="F132" s="85"/>
      <c r="G132" s="85"/>
      <c r="H132" s="85"/>
      <c r="I132" s="86"/>
    </row>
    <row r="133" spans="2:9" ht="15" customHeight="1">
      <c r="B133" s="41"/>
      <c r="C133" s="84" t="s">
        <v>73</v>
      </c>
      <c r="D133" s="85"/>
      <c r="E133" s="85"/>
      <c r="F133" s="85"/>
      <c r="G133" s="85"/>
      <c r="H133" s="85"/>
      <c r="I133" s="86"/>
    </row>
    <row r="134" spans="2:9" ht="15" customHeight="1">
      <c r="B134" s="41"/>
      <c r="C134" s="84" t="s">
        <v>73</v>
      </c>
      <c r="D134" s="85"/>
      <c r="E134" s="85"/>
      <c r="F134" s="85"/>
      <c r="G134" s="85"/>
      <c r="H134" s="85"/>
      <c r="I134" s="86"/>
    </row>
    <row r="135" spans="2:9" ht="15" customHeight="1">
      <c r="B135" s="41"/>
      <c r="C135" s="84" t="s">
        <v>73</v>
      </c>
      <c r="D135" s="85"/>
      <c r="E135" s="85"/>
      <c r="F135" s="85"/>
      <c r="G135" s="85"/>
      <c r="H135" s="85"/>
      <c r="I135" s="86"/>
    </row>
    <row r="136" spans="2:9" ht="15" customHeight="1">
      <c r="B136" s="41"/>
      <c r="C136" s="84" t="s">
        <v>73</v>
      </c>
      <c r="D136" s="85"/>
      <c r="E136" s="85"/>
      <c r="F136" s="85"/>
      <c r="G136" s="85"/>
      <c r="H136" s="85"/>
      <c r="I136" s="86"/>
    </row>
    <row r="137" spans="2:9" ht="15" customHeight="1">
      <c r="B137" s="41"/>
      <c r="C137" s="84" t="s">
        <v>73</v>
      </c>
      <c r="D137" s="85"/>
      <c r="E137" s="85"/>
      <c r="F137" s="85"/>
      <c r="G137" s="85"/>
      <c r="H137" s="85"/>
      <c r="I137" s="86"/>
    </row>
    <row r="138" spans="2:9" ht="15" customHeight="1">
      <c r="B138" s="41"/>
      <c r="C138" s="84" t="s">
        <v>73</v>
      </c>
      <c r="D138" s="85"/>
      <c r="E138" s="85"/>
      <c r="F138" s="85"/>
      <c r="G138" s="85"/>
      <c r="H138" s="85"/>
      <c r="I138" s="86"/>
    </row>
    <row r="139" spans="2:9" ht="15" customHeight="1">
      <c r="B139" s="41"/>
      <c r="C139" s="84" t="s">
        <v>73</v>
      </c>
      <c r="D139" s="85"/>
      <c r="E139" s="85"/>
      <c r="F139" s="85"/>
      <c r="G139" s="85"/>
      <c r="H139" s="85"/>
      <c r="I139" s="86"/>
    </row>
    <row r="140" spans="2:9" ht="15" customHeight="1">
      <c r="B140" s="41"/>
      <c r="C140" s="84" t="s">
        <v>73</v>
      </c>
      <c r="D140" s="85"/>
      <c r="E140" s="85"/>
      <c r="F140" s="85"/>
      <c r="G140" s="85"/>
      <c r="H140" s="85"/>
      <c r="I140" s="86"/>
    </row>
    <row r="141" spans="2:9" ht="15" customHeight="1">
      <c r="B141" s="41"/>
      <c r="C141" s="84" t="s">
        <v>73</v>
      </c>
      <c r="D141" s="85"/>
      <c r="E141" s="85"/>
      <c r="F141" s="85"/>
      <c r="G141" s="85"/>
      <c r="H141" s="85"/>
      <c r="I141" s="86"/>
    </row>
    <row r="142" spans="2:9" ht="15" customHeight="1">
      <c r="B142" s="41"/>
      <c r="C142" s="84" t="s">
        <v>73</v>
      </c>
      <c r="D142" s="85"/>
      <c r="E142" s="85"/>
      <c r="F142" s="85"/>
      <c r="G142" s="85"/>
      <c r="H142" s="85"/>
      <c r="I142" s="86"/>
    </row>
    <row r="143" spans="2:9" ht="15" customHeight="1">
      <c r="B143" s="41"/>
      <c r="C143" s="84" t="s">
        <v>73</v>
      </c>
      <c r="D143" s="85"/>
      <c r="E143" s="85"/>
      <c r="F143" s="85"/>
      <c r="G143" s="85"/>
      <c r="H143" s="85"/>
      <c r="I143" s="86"/>
    </row>
    <row r="144" spans="2:9" ht="15" customHeight="1">
      <c r="B144" s="41"/>
      <c r="C144" s="84" t="s">
        <v>73</v>
      </c>
      <c r="D144" s="85"/>
      <c r="E144" s="85"/>
      <c r="F144" s="85"/>
      <c r="G144" s="85"/>
      <c r="H144" s="85"/>
      <c r="I144" s="86"/>
    </row>
    <row r="145" spans="2:9" ht="15" customHeight="1">
      <c r="B145" s="41"/>
      <c r="C145" s="84" t="s">
        <v>73</v>
      </c>
      <c r="D145" s="85"/>
      <c r="E145" s="85"/>
      <c r="F145" s="85"/>
      <c r="G145" s="85"/>
      <c r="H145" s="85"/>
      <c r="I145" s="86"/>
    </row>
    <row r="146" spans="2:9" ht="15" customHeight="1">
      <c r="B146" s="41"/>
      <c r="C146" s="84" t="s">
        <v>73</v>
      </c>
      <c r="D146" s="85"/>
      <c r="E146" s="85"/>
      <c r="F146" s="85"/>
      <c r="G146" s="85"/>
      <c r="H146" s="85"/>
      <c r="I146" s="86"/>
    </row>
    <row r="147" spans="2:9" ht="15" customHeight="1">
      <c r="B147" s="41"/>
      <c r="C147" s="84" t="s">
        <v>73</v>
      </c>
      <c r="D147" s="85"/>
      <c r="E147" s="85"/>
      <c r="F147" s="85"/>
      <c r="G147" s="85"/>
      <c r="H147" s="85"/>
      <c r="I147" s="86"/>
    </row>
    <row r="148" spans="2:9" ht="15" customHeight="1">
      <c r="B148" s="41"/>
      <c r="C148" s="84" t="s">
        <v>73</v>
      </c>
      <c r="D148" s="85"/>
      <c r="E148" s="85"/>
      <c r="F148" s="85"/>
      <c r="G148" s="85"/>
      <c r="H148" s="85"/>
      <c r="I148" s="86"/>
    </row>
    <row r="149" spans="2:9" ht="15" customHeight="1">
      <c r="B149" s="41"/>
      <c r="C149" s="84" t="s">
        <v>73</v>
      </c>
      <c r="D149" s="85"/>
      <c r="E149" s="85"/>
      <c r="F149" s="85"/>
      <c r="G149" s="85"/>
      <c r="H149" s="85"/>
      <c r="I149" s="86"/>
    </row>
    <row r="150" spans="2:9" ht="15" customHeight="1">
      <c r="B150" s="41"/>
      <c r="C150" s="84" t="s">
        <v>73</v>
      </c>
      <c r="D150" s="85"/>
      <c r="E150" s="85"/>
      <c r="F150" s="85"/>
      <c r="G150" s="85"/>
      <c r="H150" s="85"/>
      <c r="I150" s="86"/>
    </row>
    <row r="151" spans="2:9" ht="15" customHeight="1">
      <c r="B151" s="41"/>
      <c r="C151" s="84" t="s">
        <v>73</v>
      </c>
      <c r="D151" s="85"/>
      <c r="E151" s="85"/>
      <c r="F151" s="85"/>
      <c r="G151" s="85"/>
      <c r="H151" s="85"/>
      <c r="I151" s="86"/>
    </row>
    <row r="152" spans="2:9" ht="15" customHeight="1">
      <c r="B152" s="41"/>
      <c r="C152" s="84" t="s">
        <v>73</v>
      </c>
      <c r="D152" s="85"/>
      <c r="E152" s="85"/>
      <c r="F152" s="85"/>
      <c r="G152" s="85"/>
      <c r="H152" s="85"/>
      <c r="I152" s="86"/>
    </row>
    <row r="153" spans="2:9" ht="15" customHeight="1">
      <c r="B153" s="41"/>
      <c r="C153" s="84" t="s">
        <v>73</v>
      </c>
      <c r="D153" s="85"/>
      <c r="E153" s="85"/>
      <c r="F153" s="85"/>
      <c r="G153" s="85"/>
      <c r="H153" s="85"/>
      <c r="I153" s="86"/>
    </row>
    <row r="154" spans="2:9" ht="15" customHeight="1">
      <c r="B154" s="41"/>
      <c r="C154" s="84" t="s">
        <v>73</v>
      </c>
      <c r="D154" s="85"/>
      <c r="E154" s="85"/>
      <c r="F154" s="85"/>
      <c r="G154" s="85"/>
      <c r="H154" s="85"/>
      <c r="I154" s="86"/>
    </row>
    <row r="155" spans="2:9" ht="15" customHeight="1">
      <c r="B155" s="41"/>
      <c r="C155" s="84" t="s">
        <v>73</v>
      </c>
      <c r="D155" s="85"/>
      <c r="E155" s="85"/>
      <c r="F155" s="85"/>
      <c r="G155" s="85"/>
      <c r="H155" s="85"/>
      <c r="I155" s="86"/>
    </row>
    <row r="156" spans="2:9" ht="15" customHeight="1">
      <c r="B156" s="41"/>
      <c r="C156" s="84" t="s">
        <v>73</v>
      </c>
      <c r="D156" s="85"/>
      <c r="E156" s="85"/>
      <c r="F156" s="85"/>
      <c r="G156" s="85"/>
      <c r="H156" s="85"/>
      <c r="I156" s="86"/>
    </row>
    <row r="157" spans="2:9" ht="15" customHeight="1">
      <c r="B157" s="41"/>
      <c r="C157" s="84" t="s">
        <v>73</v>
      </c>
      <c r="D157" s="85"/>
      <c r="E157" s="85"/>
      <c r="F157" s="85"/>
      <c r="G157" s="85"/>
      <c r="H157" s="85"/>
      <c r="I157" s="86"/>
    </row>
    <row r="158" spans="2:9" ht="15" customHeight="1">
      <c r="B158" s="41"/>
      <c r="C158" s="84" t="s">
        <v>73</v>
      </c>
      <c r="D158" s="85"/>
      <c r="E158" s="85"/>
      <c r="F158" s="85"/>
      <c r="G158" s="85"/>
      <c r="H158" s="85"/>
      <c r="I158" s="86"/>
    </row>
    <row r="159" spans="2:9" ht="15" customHeight="1">
      <c r="B159" s="41"/>
      <c r="C159" s="84" t="s">
        <v>73</v>
      </c>
      <c r="D159" s="85"/>
      <c r="E159" s="85"/>
      <c r="F159" s="85"/>
      <c r="G159" s="85"/>
      <c r="H159" s="85"/>
      <c r="I159" s="86"/>
    </row>
    <row r="160" spans="2:9" ht="15" customHeight="1">
      <c r="B160" s="41"/>
      <c r="C160" s="84" t="s">
        <v>73</v>
      </c>
      <c r="D160" s="85"/>
      <c r="E160" s="85"/>
      <c r="F160" s="85"/>
      <c r="G160" s="85"/>
      <c r="H160" s="85"/>
      <c r="I160" s="86"/>
    </row>
    <row r="161" spans="2:9" ht="15" customHeight="1">
      <c r="B161" s="41"/>
      <c r="C161" s="84" t="s">
        <v>73</v>
      </c>
      <c r="D161" s="85"/>
      <c r="E161" s="85"/>
      <c r="F161" s="85"/>
      <c r="G161" s="85"/>
      <c r="H161" s="85"/>
      <c r="I161" s="86"/>
    </row>
    <row r="162" spans="2:9" ht="15" customHeight="1">
      <c r="B162" s="41"/>
      <c r="C162" s="84" t="s">
        <v>73</v>
      </c>
      <c r="D162" s="85"/>
      <c r="E162" s="85"/>
      <c r="F162" s="85"/>
      <c r="G162" s="85"/>
      <c r="H162" s="85"/>
      <c r="I162" s="86"/>
    </row>
    <row r="163" spans="2:9" ht="15" customHeight="1">
      <c r="B163" s="41"/>
      <c r="C163" s="84" t="s">
        <v>73</v>
      </c>
      <c r="D163" s="85"/>
      <c r="E163" s="85"/>
      <c r="F163" s="85"/>
      <c r="G163" s="85"/>
      <c r="H163" s="85"/>
      <c r="I163" s="86"/>
    </row>
    <row r="164" spans="2:9" ht="15" customHeight="1">
      <c r="B164" s="41"/>
      <c r="C164" s="84" t="s">
        <v>73</v>
      </c>
      <c r="D164" s="85"/>
      <c r="E164" s="85"/>
      <c r="F164" s="85"/>
      <c r="G164" s="85"/>
      <c r="H164" s="85"/>
      <c r="I164" s="86"/>
    </row>
    <row r="165" spans="2:9" ht="15" customHeight="1">
      <c r="B165" s="41"/>
      <c r="C165" s="84" t="s">
        <v>73</v>
      </c>
      <c r="D165" s="85"/>
      <c r="E165" s="85"/>
      <c r="F165" s="85"/>
      <c r="G165" s="85"/>
      <c r="H165" s="85"/>
      <c r="I165" s="86"/>
    </row>
    <row r="166" spans="2:9" ht="15" customHeight="1">
      <c r="B166" s="41"/>
      <c r="C166" s="84" t="s">
        <v>73</v>
      </c>
      <c r="D166" s="85"/>
      <c r="E166" s="85"/>
      <c r="F166" s="85"/>
      <c r="G166" s="85"/>
      <c r="H166" s="85"/>
      <c r="I166" s="86"/>
    </row>
    <row r="167" spans="2:9" ht="15" customHeight="1">
      <c r="B167" s="41"/>
      <c r="C167" s="84" t="s">
        <v>73</v>
      </c>
      <c r="D167" s="85"/>
      <c r="E167" s="85"/>
      <c r="F167" s="85"/>
      <c r="G167" s="85"/>
      <c r="H167" s="85"/>
      <c r="I167" s="86"/>
    </row>
    <row r="168" spans="2:9" ht="15" customHeight="1">
      <c r="B168" s="41"/>
      <c r="C168" s="84" t="s">
        <v>73</v>
      </c>
      <c r="D168" s="85"/>
      <c r="E168" s="85"/>
      <c r="F168" s="85"/>
      <c r="G168" s="85"/>
      <c r="H168" s="85"/>
      <c r="I168" s="86"/>
    </row>
    <row r="169" spans="2:9" ht="15" customHeight="1">
      <c r="B169" s="41"/>
      <c r="C169" s="84" t="s">
        <v>73</v>
      </c>
      <c r="D169" s="85"/>
      <c r="E169" s="85"/>
      <c r="F169" s="85"/>
      <c r="G169" s="85"/>
      <c r="H169" s="85"/>
      <c r="I169" s="86"/>
    </row>
    <row r="170" spans="2:9" ht="15" customHeight="1">
      <c r="B170" s="41"/>
      <c r="C170" s="84" t="s">
        <v>73</v>
      </c>
      <c r="D170" s="85"/>
      <c r="E170" s="85"/>
      <c r="F170" s="85"/>
      <c r="G170" s="85"/>
      <c r="H170" s="85"/>
      <c r="I170" s="86"/>
    </row>
    <row r="171" spans="2:9" ht="15" customHeight="1">
      <c r="B171" s="41"/>
      <c r="C171" s="84" t="s">
        <v>73</v>
      </c>
      <c r="D171" s="85"/>
      <c r="E171" s="85"/>
      <c r="F171" s="85"/>
      <c r="G171" s="85"/>
      <c r="H171" s="85"/>
      <c r="I171" s="86"/>
    </row>
    <row r="172" spans="2:9" ht="15" customHeight="1">
      <c r="B172" s="41"/>
      <c r="C172" s="84" t="s">
        <v>73</v>
      </c>
      <c r="D172" s="85"/>
      <c r="E172" s="85"/>
      <c r="F172" s="85"/>
      <c r="G172" s="85"/>
      <c r="H172" s="85"/>
      <c r="I172" s="86"/>
    </row>
    <row r="173" spans="2:9" ht="15" customHeight="1">
      <c r="B173" s="41"/>
      <c r="C173" s="84" t="s">
        <v>73</v>
      </c>
      <c r="D173" s="85"/>
      <c r="E173" s="85"/>
      <c r="F173" s="85"/>
      <c r="G173" s="85"/>
      <c r="H173" s="85"/>
      <c r="I173" s="86"/>
    </row>
    <row r="174" spans="2:9" ht="15" customHeight="1">
      <c r="B174" s="41"/>
      <c r="C174" s="84" t="s">
        <v>73</v>
      </c>
      <c r="D174" s="85"/>
      <c r="E174" s="85"/>
      <c r="F174" s="85"/>
      <c r="G174" s="85"/>
      <c r="H174" s="85"/>
      <c r="I174" s="86"/>
    </row>
    <row r="175" spans="2:9" ht="15" customHeight="1">
      <c r="B175" s="41"/>
      <c r="C175" s="84" t="s">
        <v>73</v>
      </c>
      <c r="D175" s="85"/>
      <c r="E175" s="85"/>
      <c r="F175" s="85"/>
      <c r="G175" s="85"/>
      <c r="H175" s="85"/>
      <c r="I175" s="86"/>
    </row>
    <row r="176" spans="2:9" ht="15" customHeight="1">
      <c r="B176" s="41"/>
      <c r="C176" s="84" t="s">
        <v>73</v>
      </c>
      <c r="D176" s="85"/>
      <c r="E176" s="85"/>
      <c r="F176" s="85"/>
      <c r="G176" s="85"/>
      <c r="H176" s="85"/>
      <c r="I176" s="86"/>
    </row>
    <row r="177" spans="2:9" ht="15" customHeight="1">
      <c r="B177" s="41"/>
      <c r="C177" s="84" t="s">
        <v>73</v>
      </c>
      <c r="D177" s="85"/>
      <c r="E177" s="85"/>
      <c r="F177" s="85"/>
      <c r="G177" s="85"/>
      <c r="H177" s="85"/>
      <c r="I177" s="86"/>
    </row>
    <row r="178" spans="2:9" ht="15" customHeight="1">
      <c r="B178" s="41"/>
      <c r="C178" s="84" t="s">
        <v>73</v>
      </c>
      <c r="D178" s="85"/>
      <c r="E178" s="85"/>
      <c r="F178" s="85"/>
      <c r="G178" s="85"/>
      <c r="H178" s="85"/>
      <c r="I178" s="86"/>
    </row>
    <row r="179" spans="2:9" ht="15" customHeight="1">
      <c r="B179" s="41"/>
      <c r="C179" s="84" t="s">
        <v>73</v>
      </c>
      <c r="D179" s="85"/>
      <c r="E179" s="85"/>
      <c r="F179" s="85"/>
      <c r="G179" s="85"/>
      <c r="H179" s="85"/>
      <c r="I179" s="86"/>
    </row>
    <row r="180" spans="2:9" ht="15" customHeight="1">
      <c r="B180" s="41"/>
      <c r="C180" s="84" t="s">
        <v>73</v>
      </c>
      <c r="D180" s="85"/>
      <c r="E180" s="85"/>
      <c r="F180" s="85"/>
      <c r="G180" s="85"/>
      <c r="H180" s="85"/>
      <c r="I180" s="86"/>
    </row>
    <row r="181" spans="2:9" ht="15" customHeight="1">
      <c r="B181" s="41"/>
      <c r="C181" s="84" t="s">
        <v>73</v>
      </c>
      <c r="D181" s="85"/>
      <c r="E181" s="85"/>
      <c r="F181" s="85"/>
      <c r="G181" s="85"/>
      <c r="H181" s="85"/>
      <c r="I181" s="86"/>
    </row>
    <row r="182" spans="2:9" ht="14.25" customHeight="1"/>
    <row r="183" spans="2:9" ht="14.25" customHeight="1"/>
    <row r="184" spans="2:9" ht="14.25" customHeight="1"/>
    <row r="185" spans="2:9" ht="14.25" customHeight="1"/>
    <row r="186" spans="2:9" ht="14.25" customHeight="1"/>
    <row r="187" spans="2:9" ht="14.25" customHeight="1"/>
    <row r="188" spans="2:9" ht="14.25" customHeight="1"/>
    <row r="189" spans="2:9" ht="14.25" customHeight="1"/>
    <row r="190" spans="2:9" ht="14.25" customHeight="1"/>
    <row r="191" spans="2:9" ht="14.25" customHeight="1"/>
    <row r="192" spans="2:9"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61">
    <mergeCell ref="C4:J4"/>
    <mergeCell ref="C5:J5"/>
    <mergeCell ref="C6:J6"/>
    <mergeCell ref="C7:J7"/>
    <mergeCell ref="C8:J8"/>
    <mergeCell ref="C9:J9"/>
    <mergeCell ref="C10:J10"/>
    <mergeCell ref="G18:G21"/>
    <mergeCell ref="H18:H19"/>
    <mergeCell ref="I18:I21"/>
    <mergeCell ref="C22:I22"/>
    <mergeCell ref="C23:H23"/>
    <mergeCell ref="C11:J11"/>
    <mergeCell ref="C12:J12"/>
    <mergeCell ref="C13:J13"/>
    <mergeCell ref="C14:J14"/>
    <mergeCell ref="C15:J15"/>
    <mergeCell ref="B18:B21"/>
    <mergeCell ref="C18:C21"/>
    <mergeCell ref="D18:D21"/>
    <mergeCell ref="E18:E19"/>
    <mergeCell ref="E20:E21"/>
    <mergeCell ref="B44:B45"/>
    <mergeCell ref="C44:I44"/>
    <mergeCell ref="C45:I45"/>
    <mergeCell ref="C46:I46"/>
    <mergeCell ref="C47:I47"/>
    <mergeCell ref="C48:I48"/>
    <mergeCell ref="C49:I49"/>
    <mergeCell ref="C50:I50"/>
    <mergeCell ref="C51:I51"/>
    <mergeCell ref="C52:I52"/>
    <mergeCell ref="C53:I53"/>
    <mergeCell ref="C54:I54"/>
    <mergeCell ref="C55:I55"/>
    <mergeCell ref="C56:I56"/>
    <mergeCell ref="C57:I57"/>
    <mergeCell ref="C58:I58"/>
    <mergeCell ref="C59:I59"/>
    <mergeCell ref="C60:I60"/>
    <mergeCell ref="C61:I61"/>
    <mergeCell ref="C62:I62"/>
    <mergeCell ref="C63:I63"/>
    <mergeCell ref="C64:I64"/>
    <mergeCell ref="C65:I65"/>
    <mergeCell ref="C66:I66"/>
    <mergeCell ref="C67:I67"/>
    <mergeCell ref="C68:I68"/>
    <mergeCell ref="C69:I69"/>
    <mergeCell ref="C70:I70"/>
    <mergeCell ref="C71:I71"/>
    <mergeCell ref="C72:I72"/>
    <mergeCell ref="C73:I73"/>
    <mergeCell ref="C74:I74"/>
    <mergeCell ref="C75:I75"/>
    <mergeCell ref="C76:I76"/>
    <mergeCell ref="C77:I77"/>
    <mergeCell ref="C78:I78"/>
    <mergeCell ref="C79:I79"/>
    <mergeCell ref="C80:I80"/>
    <mergeCell ref="C81:I81"/>
    <mergeCell ref="C82:I82"/>
    <mergeCell ref="C83:I83"/>
    <mergeCell ref="C84:I84"/>
    <mergeCell ref="C85:I85"/>
    <mergeCell ref="C86:I86"/>
    <mergeCell ref="C87:I87"/>
    <mergeCell ref="C88:I88"/>
    <mergeCell ref="C89:I89"/>
    <mergeCell ref="C90:I90"/>
    <mergeCell ref="C91:I91"/>
    <mergeCell ref="C92:I92"/>
    <mergeCell ref="C93:I93"/>
    <mergeCell ref="C94:I94"/>
    <mergeCell ref="C95:I95"/>
    <mergeCell ref="C96:I96"/>
    <mergeCell ref="C97:I97"/>
    <mergeCell ref="C98:I98"/>
    <mergeCell ref="C99:I99"/>
    <mergeCell ref="C100:I100"/>
    <mergeCell ref="C101:I101"/>
    <mergeCell ref="C102:I102"/>
    <mergeCell ref="C103:I103"/>
    <mergeCell ref="C104:I104"/>
    <mergeCell ref="C105:I105"/>
    <mergeCell ref="C106:I106"/>
    <mergeCell ref="C107:I107"/>
    <mergeCell ref="C108:I108"/>
    <mergeCell ref="C109:I109"/>
    <mergeCell ref="C159:I159"/>
    <mergeCell ref="C160:I160"/>
    <mergeCell ref="C161:I161"/>
    <mergeCell ref="C162:I162"/>
    <mergeCell ref="C163:I163"/>
    <mergeCell ref="C110:I110"/>
    <mergeCell ref="C111:I111"/>
    <mergeCell ref="C112:I112"/>
    <mergeCell ref="C113:I113"/>
    <mergeCell ref="C114:I114"/>
    <mergeCell ref="C115:I115"/>
    <mergeCell ref="C116:I116"/>
    <mergeCell ref="C117:I117"/>
    <mergeCell ref="C118:I118"/>
    <mergeCell ref="C119:I119"/>
    <mergeCell ref="C120:I120"/>
    <mergeCell ref="C121:I121"/>
    <mergeCell ref="C122:I122"/>
    <mergeCell ref="C123:I123"/>
    <mergeCell ref="C124:I124"/>
    <mergeCell ref="C164:I164"/>
    <mergeCell ref="C165:I165"/>
    <mergeCell ref="C166:I166"/>
    <mergeCell ref="C167:I167"/>
    <mergeCell ref="C168:I168"/>
    <mergeCell ref="C169:I169"/>
    <mergeCell ref="C170:I170"/>
    <mergeCell ref="C171:I171"/>
    <mergeCell ref="C172:I172"/>
    <mergeCell ref="C180:I180"/>
    <mergeCell ref="C181:I181"/>
    <mergeCell ref="C173:I173"/>
    <mergeCell ref="C174:I174"/>
    <mergeCell ref="C175:I175"/>
    <mergeCell ref="C176:I176"/>
    <mergeCell ref="C177:I177"/>
    <mergeCell ref="C178:I178"/>
    <mergeCell ref="C179:I179"/>
    <mergeCell ref="C125:I125"/>
    <mergeCell ref="C126:I126"/>
    <mergeCell ref="C127:I127"/>
    <mergeCell ref="C128:I128"/>
    <mergeCell ref="C129:I129"/>
    <mergeCell ref="C130:I130"/>
    <mergeCell ref="C131:I131"/>
    <mergeCell ref="C132:I132"/>
    <mergeCell ref="C133:I133"/>
    <mergeCell ref="C134:I134"/>
    <mergeCell ref="C135:I135"/>
    <mergeCell ref="C136:I136"/>
    <mergeCell ref="C137:I137"/>
    <mergeCell ref="C138:I138"/>
    <mergeCell ref="C139:I139"/>
    <mergeCell ref="C140:I140"/>
    <mergeCell ref="C141:I141"/>
    <mergeCell ref="C142:I142"/>
    <mergeCell ref="C152:I152"/>
    <mergeCell ref="C153:I153"/>
    <mergeCell ref="C154:I154"/>
    <mergeCell ref="C155:I155"/>
    <mergeCell ref="C156:I156"/>
    <mergeCell ref="C157:I157"/>
    <mergeCell ref="C158:I158"/>
    <mergeCell ref="C143:I143"/>
    <mergeCell ref="C144:I144"/>
    <mergeCell ref="C145:I145"/>
    <mergeCell ref="C146:I146"/>
    <mergeCell ref="C147:I147"/>
    <mergeCell ref="C148:I148"/>
    <mergeCell ref="C149:I149"/>
    <mergeCell ref="C150:I150"/>
    <mergeCell ref="C151:I15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Persiapan</vt:lpstr>
      <vt:lpstr>RPS</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Anas T</dc:creator>
  <cp:lastModifiedBy>Nuris Kushayati</cp:lastModifiedBy>
  <dcterms:created xsi:type="dcterms:W3CDTF">2022-09-17T13:16:56Z</dcterms:created>
  <dcterms:modified xsi:type="dcterms:W3CDTF">2024-05-05T23:04:10Z</dcterms:modified>
</cp:coreProperties>
</file>